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65" windowWidth="15480" windowHeight="10125"/>
  </bookViews>
  <sheets>
    <sheet name="РПж  2024" sheetId="4" r:id="rId1"/>
  </sheets>
  <definedNames>
    <definedName name="_xlnm._FilterDatabase" localSheetId="0" hidden="1">'РПж  2024'!$A$12:$E$178</definedName>
    <definedName name="_xlnm.Print_Titles" localSheetId="0">'РПж  2024'!$12:$13</definedName>
    <definedName name="_xlnm.Print_Area" localSheetId="0">'РПж  2024'!$A$1:$F$178</definedName>
  </definedNames>
  <calcPr calcId="125725" iterate="1"/>
</workbook>
</file>

<file path=xl/calcChain.xml><?xml version="1.0" encoding="utf-8"?>
<calcChain xmlns="http://schemas.openxmlformats.org/spreadsheetml/2006/main">
  <c r="D30" i="4"/>
  <c r="D33"/>
  <c r="D26"/>
  <c r="D27"/>
  <c r="D104"/>
  <c r="D75" l="1"/>
  <c r="D21"/>
  <c r="D58"/>
  <c r="D123" l="1"/>
  <c r="D177" l="1"/>
  <c r="I24"/>
</calcChain>
</file>

<file path=xl/sharedStrings.xml><?xml version="1.0" encoding="utf-8"?>
<sst xmlns="http://schemas.openxmlformats.org/spreadsheetml/2006/main" count="498" uniqueCount="187">
  <si>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</si>
  <si>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</si>
  <si>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</si>
  <si>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</si>
  <si>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</si>
  <si>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</si>
  <si>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</si>
  <si>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</si>
  <si>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</si>
  <si>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тыс. руб.</t>
  </si>
  <si>
    <t>Управление образования Администрации города Твери</t>
  </si>
  <si>
    <t>Администрация Московского района в городе Твери</t>
  </si>
  <si>
    <t>Ростовцев Р.А.</t>
  </si>
  <si>
    <t>Архипов А.А.</t>
  </si>
  <si>
    <t>Глебова Е.П.</t>
  </si>
  <si>
    <t>Текущий ремонт в МОУ СОШ № 48</t>
  </si>
  <si>
    <t>Благоустройство сквера напротив жилых домов по б-ру Гусева, д. 36, 38</t>
  </si>
  <si>
    <t>».</t>
  </si>
  <si>
    <t>Администрация Заволжского района в городе Твери</t>
  </si>
  <si>
    <t>Нечаев Д.Л.</t>
  </si>
  <si>
    <t>Текущий ремонт, приобретение оборудования, инвентаря, мебели и материалов в МБДОУ детский сад № 92</t>
  </si>
  <si>
    <t>Текущий ремонт в МБДОУ детский сад № 115</t>
  </si>
  <si>
    <t>Текущий ремонт в МБДОУ детский сад № 125</t>
  </si>
  <si>
    <t>Текущий ремонт в МБОУ СОШ № 34</t>
  </si>
  <si>
    <t xml:space="preserve">Объем 
финансиро-вания из бюджета города 
в 2024 году 
</t>
  </si>
  <si>
    <t>Перечень мероприятий по предложениям жителей города Твери на 2024 год</t>
  </si>
  <si>
    <t>Приобретение мебели и оборудования в МОУ СОШ № 46</t>
  </si>
  <si>
    <t>Текущий ремонт, приобретение оборудования, инвентаря и материалов в МБОУ СШ № 53</t>
  </si>
  <si>
    <t>Текущий ремонт приобретение оборудования, инвентаря и материалов в МБДОУ детский сад № 127</t>
  </si>
  <si>
    <t>Текущий ремонт, приобретение оборудования, инвентаря, мебели и материалов в МБДОУ детский сад № 131</t>
  </si>
  <si>
    <t>Приобретение мебели в МОУ «Гимназия № 10»</t>
  </si>
  <si>
    <t>Устройство освещения на муниципальной площадке для выгула собак по адресу: ул. Дачная</t>
  </si>
  <si>
    <t>Приобретение и установка павильона на территории Волынского захоронения</t>
  </si>
  <si>
    <t>Проведение праздничных и спортивных мероприятий на территории Заволжского района г. Твери</t>
  </si>
  <si>
    <t>Пошив костюмов творческих коллективов в МБУ ДК «Затверецкий»</t>
  </si>
  <si>
    <t>Подготовка проектно-сметной документации, текущий ремонт в МБУ «ДК пос. Сахарово»</t>
  </si>
  <si>
    <t>Ремонт пола в обеденном зале МОУ «Тверская гимназия № 6»</t>
  </si>
  <si>
    <t>Приобретение холодильного оборудования и ремонт пищеблока горячего цеха в МБДОУ детский сад № 135</t>
  </si>
  <si>
    <t>Замена оконных блоков в МБДОУ детский сад № 38</t>
  </si>
  <si>
    <t>Приобретение оборудования в МБДОУ детский сад № 141</t>
  </si>
  <si>
    <t>Дооснащение системы видеонаблюдения в МБДОУ детский сад № 155</t>
  </si>
  <si>
    <t>Приобретение оборудования в МБДОУ детский сад № 65</t>
  </si>
  <si>
    <t>Текущий ремонт наружнего освещения в МБДОУ детский сад № 55</t>
  </si>
  <si>
    <t>Приобретение ученической мебели в МБОУ СШ № 55</t>
  </si>
  <si>
    <t>Установка системы контроля удаленного доступа и домофона в МБДОУ детский сад № 88</t>
  </si>
  <si>
    <t>Ремонт полов в группе, текущий ремонт в МБДОУ детский сад № 123</t>
  </si>
  <si>
    <t>Текущий ремонт в школьном отделении, приобретение мягкого инвентаря, посуды, моющих и чистящих средств в дошкольном отделении в МБОУ «ООШ № 28»</t>
  </si>
  <si>
    <t>Текущий ремонт спортивного зала в МОУ СОШ № 37</t>
  </si>
  <si>
    <t>Текущий ремонт спортивного зала в МБОУ СОШ № 4</t>
  </si>
  <si>
    <t>Приобретение кухонного оборудования, посуды для пищеблока, замена оконных блоков в МБДОУ детский сад № 20/1</t>
  </si>
  <si>
    <t>Приобретение оборудования в МБОУ СОШ № 17</t>
  </si>
  <si>
    <t>Приобретение оборудования и инвентаря для пищеблока в МБДОУ детский сад № 160</t>
  </si>
  <si>
    <t>Приобретение оборудования и инвентаря в МБДОУ детский сад № 165</t>
  </si>
  <si>
    <t>Текущий ремонт помещений гладильной и прачечной, приборетение теневого навеса на игровом участке в МБДОУ детский сад № 4</t>
  </si>
  <si>
    <t>Текущий ремонт в МБДОУ детский сад № 73</t>
  </si>
  <si>
    <t>от 22.12.2023  № 297</t>
  </si>
  <si>
    <t>Обустройство места сбора мусора по адресу ул. Шмидта, д. 40</t>
  </si>
  <si>
    <t>«Приложение 11</t>
  </si>
  <si>
    <t>Павлюк Н.Г.</t>
  </si>
  <si>
    <t>Приобретение и установка детского игрового оборудования в п. Красное Знамя в зеленой зоне</t>
  </si>
  <si>
    <t>Приобретение мебели в МАУ «Муниципальная библиотечная система города Твери» (филиал № 30)</t>
  </si>
  <si>
    <t>Приобретение картофелечистки и снегоуборочной машины в МДОУ детский сад № 9</t>
  </si>
  <si>
    <t>Текущий ремонт в МОУ СОШ № 50</t>
  </si>
  <si>
    <t>Козлов С.Е.</t>
  </si>
  <si>
    <t>Приобретение и установка спортивного оборудования на землях общего пользования в Заволжском районе г. Твери по адресу Петербургское ш., д. 107</t>
  </si>
  <si>
    <t xml:space="preserve">МБУК ДЦ «Истоки» - ремонт актового зала </t>
  </si>
  <si>
    <t>МБДОУ детский сад № 145 - на выполнение текущего ремонта здания, приобретение оборудования, строительных материалов</t>
  </si>
  <si>
    <t>МБДОУ детский сад № 39 - на проведение текущего ремонта в здании</t>
  </si>
  <si>
    <t>МБДОУ детский сад № 149 - приобретение мясорубки и тестомеса</t>
  </si>
  <si>
    <t>МБДОУ детский сад № 164 на приобретение холодильного оборудования</t>
  </si>
  <si>
    <t>МОУ СОШ № 7 - на проведение текущего ремонта в здании:
  - замена оконного блока;
  - замена сантехники в школьных туалетах;
  - замена светильников в помещениях (2 кабинета);
  - замена труб водоснабжения в подвальном помещении школы</t>
  </si>
  <si>
    <t>МБОУ СОШ № 34 - на проведение текущего ремонта в здании</t>
  </si>
  <si>
    <t>Осуществление фестивальной деятельности Заслуженного коллектива народного тваорчества Тверской области, народного самодеятельного коллектива хора ветеранов войны и труда МБУ ДК «Химволокно»</t>
  </si>
  <si>
    <t>Текущий ремонт МБДОУ детский сад № 5</t>
  </si>
  <si>
    <t>Департамент управления имуществом и земельными ресурсами администрации города Твери</t>
  </si>
  <si>
    <t>Текущий ремонт помещений по адресу: ул. Луначарского, д. 3 корпус 1</t>
  </si>
  <si>
    <t>Текущий ремонт, закупка музыкальных инструментов в МБДОУ детский сад № 161</t>
  </si>
  <si>
    <t>Замена оконных блоков в МОУ СОШ № 21</t>
  </si>
  <si>
    <t>Арсеньев А.Б.</t>
  </si>
  <si>
    <t>Ремонт крылец в МБДОУ детский сад № 33</t>
  </si>
  <si>
    <t>Косметический ремонт, ремонт кровли в МБДОУ детский сад № 158</t>
  </si>
  <si>
    <t>Ремонт холодного водоснабжения в МБДОУ детский сад № 129</t>
  </si>
  <si>
    <t>Замена оконных блоков в МОУ СОШ № 42</t>
  </si>
  <si>
    <t>Замена оконных блоков в МОУ СОШ № 14</t>
  </si>
  <si>
    <t>Текущий ремонт в МОУ СОШ № 4</t>
  </si>
  <si>
    <t>Ануфриев Ю.В.</t>
  </si>
  <si>
    <t>Текущий ремонт МБДОУ детский сад № 73</t>
  </si>
  <si>
    <t>Текущий ремонт, приобретение оборудования, инвентаря и материалов в МБДОУ детский сад № 100</t>
  </si>
  <si>
    <t>Текущий ремонт МБДОУ детский сад № 115</t>
  </si>
  <si>
    <t>Замена оконных блоков в МБДОУ детский сад № 127</t>
  </si>
  <si>
    <t>Текущий ремонт, приобретение оборудования, инвентаря и материалов в МОУ СОШ № 35</t>
  </si>
  <si>
    <t>Устинова О.К.</t>
  </si>
  <si>
    <t>Устройство лестничного схода и пандуса по адресу: пр-т Чайковского, д. 1, корп. 1</t>
  </si>
  <si>
    <t>Администрация Центрального района в городе Твери</t>
  </si>
  <si>
    <t>Ремонт медицинского кабинета в МБДОУ детский сад № 33</t>
  </si>
  <si>
    <t>Текущий ремонт в МБДОУ детский сад № 48</t>
  </si>
  <si>
    <t>Замена оконных блоков в МБДОУ детский сад № 91</t>
  </si>
  <si>
    <t>Ремонт крылец в МБДОУ детский сад № 101</t>
  </si>
  <si>
    <t>Приобретение стиральной машины МБДОУ детский сад № 134</t>
  </si>
  <si>
    <t>Модернизация школьного музея в МОУ гимназия № 12 г. Твери</t>
  </si>
  <si>
    <t>Организация и проведение экскурсии для ветеранов Заволжского района</t>
  </si>
  <si>
    <t>Текущий ремонт, приобретение оборудования, инвентаря и материалов в МБУ ДК «Затверецкий»</t>
  </si>
  <si>
    <t>Текущий ремонт, приобретение оборудования, инвентаря и материалов в МБОУ СОШ № 34</t>
  </si>
  <si>
    <t>Текущий ремонт, приобретение оборудования, инвентаря и материалов в МБДОУ детский сад № 140</t>
  </si>
  <si>
    <t>Текущий ремонт, приобретение оборудования, инвентаря и материалов в МДОУ детский сад № 92</t>
  </si>
  <si>
    <t>Текущий ремонт, приобретение оборудования, инвентаря и материалов в МДОУ детский сад № 131</t>
  </si>
  <si>
    <t xml:space="preserve">Приобретение и установка павильона на территории Волынского захоронения </t>
  </si>
  <si>
    <t>Текущий ремонт МБОУ СОШ № 4</t>
  </si>
  <si>
    <t>Текущий ремонт, приобретение оборудования, инвентаря и материалов в  МОУ «Гимназия № 10»</t>
  </si>
  <si>
    <t>Мероприятия по увековечиванию памяти выдающегося русского художника В.А. Серова в МБУ ДО «Художественная школа им. В.А. Серова»</t>
  </si>
  <si>
    <t>Текущий ремонт, приобретение оборудования, инвентаря и материалов, в МДОУ детский сад № 164</t>
  </si>
  <si>
    <t>Разработка проектно-сметной документации на капитальный ремонт кровли в МДОУ детский сад № 69</t>
  </si>
  <si>
    <t>Ремонт актового зала в МБУК ДЦ «Истоки»</t>
  </si>
  <si>
    <t>Устройство естественной освещенности (окно) в целолостной конструкции большого спортивного зала и ремонт помещений по адресу: ул. Соминка, д. 63 МБУ ДО «СШОР Лидер»</t>
  </si>
  <si>
    <t xml:space="preserve">Приобретение детской мебели в дошкольное отделение МОУ СОШ № 3 </t>
  </si>
  <si>
    <t>Текущий ремонт, приобретение оборудования, инвентаря и материалов в МОУ СОШ № 3</t>
  </si>
  <si>
    <t>Текущий ремонт, разработка ПСД, приобретение оборудования, инвентаря и материалов в МБОУ СШ № 53</t>
  </si>
  <si>
    <t>от  ___.___.2024  № ___</t>
  </si>
  <si>
    <t>Тюрякова И.В.</t>
  </si>
  <si>
    <t>Текущий ремонт МБУ ДО «СШОР «Тверь»</t>
  </si>
  <si>
    <t>Текущий ремонт МДОУ детский сад № 97</t>
  </si>
  <si>
    <t>Текущий ремонт МБОУ СОШ № 19</t>
  </si>
  <si>
    <t>Текущий ремонт МБОУ СОШ № 41</t>
  </si>
  <si>
    <t>Текущий ремонт МБОУ СОШ № 4 (дошкольное отделение)</t>
  </si>
  <si>
    <t>Моняков А.С.</t>
  </si>
  <si>
    <t>Организация и проведение массовых мероприятий на территории Заволжского района</t>
  </si>
  <si>
    <t>Расходы на укрепление материально-технической базы и антитеррористической защищенности МБДОУ детский сад № 115</t>
  </si>
  <si>
    <t>Устройство системы контроля доступа в здание МБДОУ детский сад № 138</t>
  </si>
  <si>
    <t>Текущий ремонт и укрепление материально-технической базы МБОУ СОШ № 4</t>
  </si>
  <si>
    <t>Текущий ремонт и укрепление материально-технической базы МОУ СОШ № 40</t>
  </si>
  <si>
    <t>Казаков В.Н.</t>
  </si>
  <si>
    <t>Модернизация локальной сети и системы видеонаблюдения в МОУ СОШ № 1</t>
  </si>
  <si>
    <t>Текущий ремонт, приобретение оборудования в МБДОУ детский сад № 10</t>
  </si>
  <si>
    <t>Оборудование, установка видеонаблюдения в МБДОУ детский сад № 80</t>
  </si>
  <si>
    <t>Текущий ремонт, приобретение оборудования в МБДОУ детский сад № 96</t>
  </si>
  <si>
    <t xml:space="preserve">Текущий ремонт МБОУ СОШ № 4 </t>
  </si>
  <si>
    <t>Текущий ремонт в МБОУ СШ № 9</t>
  </si>
  <si>
    <t>Ешурин В.В.</t>
  </si>
  <si>
    <t>Администрация Пролетарского района в городе Твери</t>
  </si>
  <si>
    <t>Проведение праздничных и досуговых мероприятий в Пролетарском районе города Твери</t>
  </si>
  <si>
    <t>Приобретение электрических плит, приобретение детских кроватей в МБДОУ детский сад № 31</t>
  </si>
  <si>
    <t>Замена оконных блоков, проведение ремонтных работ и установка радиатора отопления в МБДО№ детский сад № 144</t>
  </si>
  <si>
    <t>Ремонт дошкольных отделений, замена оконных блоков и дошкольных группах МОУ СОШ № 38</t>
  </si>
  <si>
    <t>Барышев Я.А.</t>
  </si>
  <si>
    <t>Работы по изготовлению (пошиву) и поставке сценических костюмов для нужд МБУ ДЦ «Мир»</t>
  </si>
  <si>
    <t>Замена оконных блоков в МБУ ДК «Синтетик</t>
  </si>
  <si>
    <t>Текущий ремонт в МБОУ сш № 45</t>
  </si>
  <si>
    <t>Приобрретение детского игрового оборудования в МБДОУ детский сад № 132</t>
  </si>
  <si>
    <t>Приобрретение холодильного шкафа в МБДОУ детский сад № 133</t>
  </si>
  <si>
    <t>Пичуев Е.Е.</t>
  </si>
  <si>
    <t>Текущий ремонт пищеблока в МБДОУ детский сад № 79</t>
  </si>
  <si>
    <t>Приобретение и установка дверей в МБДОУ детский сад № 162</t>
  </si>
  <si>
    <t>Текущий ремонт, дооборудование системы видеонаблюдения, ремонт узла АСУ ТУ в тепловом узле, огнезащитная обработка чердачных перекрытий в МОУ СОШ № 20</t>
  </si>
  <si>
    <t>Проведение культурно-массовых мероприятий для жителей Центрального района города Твери</t>
  </si>
  <si>
    <t>Разработка проектно-сметной документации для капитального ремонта кровли здания МБОУ СОШ № 18 по адресу: ул. Учительская, дом 6</t>
  </si>
  <si>
    <t>Монтаж сиситемы контроля управления доступом в МДОУ детский сад № 145</t>
  </si>
  <si>
    <t>Ремонт кровли бассейна в МДОУ детский сад № 161</t>
  </si>
  <si>
    <t>Приобретение и установка нового детского игрового оборудования на землях общего пользования в Заволжском районе города Твери по адресу: Комсомольский проспект, д. 9 и 11а</t>
  </si>
  <si>
    <t>Расходы на укрепление материально-технической базы и текущие ремонтные работы в МБУК ДЦ «Истоки»</t>
  </si>
  <si>
    <t xml:space="preserve">Приобретение и пошив обмундирования для обеспечения деятельности Поста 
№ 1 МАУ «МЦ г. Твери» </t>
  </si>
  <si>
    <t>Мамонов С.А.</t>
  </si>
  <si>
    <t>Фадеев Д.В.</t>
  </si>
  <si>
    <t>Сычев А.В.</t>
  </si>
  <si>
    <t>Виноградов А.Н.</t>
  </si>
  <si>
    <t>Жирков М.В.</t>
  </si>
  <si>
    <t>Блиновский Д.А.</t>
  </si>
  <si>
    <t>Родионов В.Н.</t>
  </si>
  <si>
    <t>Закупка мебели в МБДОУ детский сад № 152</t>
  </si>
  <si>
    <t>Разработка и актуализация проектно-сметной документации, текущий ремонт помещений в МОУ СОШ № 51</t>
  </si>
  <si>
    <t>Закупка мебели в МОУ СОШ № 15</t>
  </si>
  <si>
    <t>Текущий ремонт; установка входной калитки и оборудования системы одноканального видеодомофона; дооборудование автоматической пожарной сигнализации в прдсобных помещениях пищеблока дополнительного табло «Выход» над эвакуационным выходом № 2; установка оборудования трениро-вочной площадки для развития уличных видов спорта в МОУ СОШ № 24</t>
  </si>
  <si>
    <t>Приобретение технических средств обучения и оргтехники в группу № 6 МБДОУ детский сад № 97 по адресу: улица Громова, д. 52</t>
  </si>
  <si>
    <t>Закупка оборудования в МБДОУ детский сад № 163</t>
  </si>
  <si>
    <t>Текущий ремонт МБДОУ детский сад № 92</t>
  </si>
  <si>
    <t>Текущий ремонт МБДОУ детский сад № 164</t>
  </si>
  <si>
    <t>Текущий ремонт  МБОУ СОШ № 4</t>
  </si>
  <si>
    <t>Замена оконных блоков МБДОУ детский сад № 104</t>
  </si>
  <si>
    <t>Текущий ремонт  МОУ «Тверская гимназия № 8»</t>
  </si>
  <si>
    <t>Текущий ремонт  МБОУ СОШ № 29</t>
  </si>
  <si>
    <t>Текущий ремонт  МБОУ СОШ № 38</t>
  </si>
  <si>
    <t xml:space="preserve">Приобретение и установка павильона на территории Волынского захоронения
</t>
  </si>
  <si>
    <t>МБДОУ детский сад № 153 - на модернизацию системы видеонаблюдения</t>
  </si>
  <si>
    <t>Текущий ремонт в МБОУ СШ № 30</t>
  </si>
  <si>
    <t>Текущий ремонт в МБОУ СОШ № 4</t>
  </si>
  <si>
    <t>Приложение 8</t>
  </si>
  <si>
    <t>Подготовка проектно-сметной документации, покупка ноутбуков, установка вентиляции в буфете раздаточной, проведение независимой экспертизы на предмет невозможности увеличения дверного проема в МОУ СОШ № 31</t>
  </si>
  <si>
    <t>Обеспечение внутриобъектового и пропускного режимов охраны, приобретение арочного металлодетектора МБУ «ДК пос. Элеватор»</t>
  </si>
</sst>
</file>

<file path=xl/styles.xml><?xml version="1.0" encoding="utf-8"?>
<styleSheet xmlns="http://schemas.openxmlformats.org/spreadsheetml/2006/main">
  <numFmts count="1">
    <numFmt numFmtId="164" formatCode="#,##0.0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sz val="10"/>
      <color rgb="FF009900"/>
      <name val="Calibri"/>
      <family val="2"/>
      <scheme val="minor"/>
    </font>
    <font>
      <sz val="11"/>
      <color rgb="FF009900"/>
      <name val="Times New Roman"/>
      <family val="1"/>
      <charset val="204"/>
    </font>
    <font>
      <sz val="14"/>
      <color rgb="FF009900"/>
      <name val="Times New Roman"/>
      <family val="1"/>
      <charset val="204"/>
    </font>
    <font>
      <sz val="11"/>
      <color rgb="FF0099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Roman"/>
      <family val="1"/>
    </font>
    <font>
      <sz val="12"/>
      <name val="Times Roman"/>
      <family val="1"/>
    </font>
    <font>
      <sz val="12"/>
      <color rgb="FF009900"/>
      <name val="Times Roman"/>
      <family val="1"/>
    </font>
    <font>
      <sz val="12"/>
      <color rgb="FF0000FF"/>
      <name val="Times Roman"/>
      <family val="1"/>
    </font>
    <font>
      <b/>
      <sz val="12"/>
      <name val="Times Roman"/>
      <family val="1"/>
    </font>
    <font>
      <sz val="12"/>
      <color rgb="FFC00000"/>
      <name val="Times Roman"/>
      <family val="1"/>
    </font>
    <font>
      <b/>
      <sz val="12"/>
      <color rgb="FF0099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0"/>
      <color rgb="FF3333FF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rgb="FF3333FF"/>
      <name val="Times Roman"/>
      <family val="1"/>
    </font>
    <font>
      <sz val="10"/>
      <color rgb="FF3333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9" fontId="7" fillId="0" borderId="0" xfId="0" applyNumberFormat="1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center"/>
    </xf>
    <xf numFmtId="49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16" fillId="2" borderId="0" xfId="0" applyFont="1" applyFill="1" applyAlignment="1">
      <alignment horizontal="center"/>
    </xf>
    <xf numFmtId="49" fontId="17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Border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164" fontId="19" fillId="0" borderId="0" xfId="0" applyNumberFormat="1" applyFont="1"/>
    <xf numFmtId="49" fontId="7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21" fillId="2" borderId="0" xfId="0" applyFont="1" applyFill="1" applyAlignment="1">
      <alignment horizontal="center"/>
    </xf>
    <xf numFmtId="49" fontId="22" fillId="0" borderId="0" xfId="0" applyNumberFormat="1" applyFont="1" applyAlignment="1">
      <alignment vertical="center"/>
    </xf>
    <xf numFmtId="164" fontId="20" fillId="3" borderId="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vertical="center"/>
    </xf>
    <xf numFmtId="164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5" fillId="0" borderId="0" xfId="0" applyNumberFormat="1" applyFont="1" applyAlignment="1">
      <alignment vertical="center"/>
    </xf>
    <xf numFmtId="49" fontId="24" fillId="3" borderId="0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164" fontId="24" fillId="3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9" fontId="28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26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/>
    <xf numFmtId="164" fontId="5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164" fontId="2" fillId="3" borderId="0" xfId="0" applyNumberFormat="1" applyFont="1" applyFill="1" applyBorder="1" applyAlignment="1">
      <alignment horizontal="left"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12" fillId="3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164" fontId="24" fillId="2" borderId="0" xfId="0" applyNumberFormat="1" applyFont="1" applyFill="1" applyAlignment="1">
      <alignment horizontal="left" vertical="top"/>
    </xf>
    <xf numFmtId="164" fontId="24" fillId="3" borderId="0" xfId="0" applyNumberFormat="1" applyFont="1" applyFill="1" applyBorder="1" applyAlignment="1">
      <alignment horizontal="left" vertical="top" wrapText="1"/>
    </xf>
    <xf numFmtId="164" fontId="20" fillId="3" borderId="0" xfId="0" applyNumberFormat="1" applyFont="1" applyFill="1" applyBorder="1" applyAlignment="1">
      <alignment horizontal="left" vertical="top" wrapText="1"/>
    </xf>
    <xf numFmtId="164" fontId="20" fillId="2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Border="1" applyAlignment="1">
      <alignment horizontal="right" vertical="top"/>
    </xf>
    <xf numFmtId="164" fontId="32" fillId="0" borderId="0" xfId="0" applyNumberFormat="1" applyFont="1" applyAlignment="1">
      <alignment horizontal="right" vertical="center"/>
    </xf>
    <xf numFmtId="0" fontId="32" fillId="0" borderId="0" xfId="0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33" fillId="2" borderId="0" xfId="0" applyNumberFormat="1" applyFont="1" applyFill="1" applyBorder="1" applyAlignment="1">
      <alignment horizontal="right" vertical="top"/>
    </xf>
    <xf numFmtId="0" fontId="32" fillId="2" borderId="0" xfId="0" applyFont="1" applyFill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6" fillId="0" borderId="0" xfId="0" applyFont="1" applyBorder="1" applyAlignment="1">
      <alignment horizontal="right" vertical="top"/>
    </xf>
    <xf numFmtId="0" fontId="36" fillId="2" borderId="0" xfId="0" applyFont="1" applyFill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64" fontId="37" fillId="0" borderId="0" xfId="0" applyNumberFormat="1" applyFont="1" applyAlignment="1">
      <alignment horizontal="center" vertical="center"/>
    </xf>
    <xf numFmtId="0" fontId="39" fillId="2" borderId="0" xfId="0" applyFont="1" applyFill="1" applyAlignment="1">
      <alignment horizontal="center"/>
    </xf>
    <xf numFmtId="49" fontId="39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center" vertical="center"/>
    </xf>
    <xf numFmtId="164" fontId="38" fillId="3" borderId="0" xfId="0" applyNumberFormat="1" applyFont="1" applyFill="1" applyBorder="1" applyAlignment="1">
      <alignment horizontal="left" vertical="top" wrapText="1"/>
    </xf>
    <xf numFmtId="0" fontId="41" fillId="0" borderId="0" xfId="0" applyFont="1" applyBorder="1" applyAlignment="1">
      <alignment horizontal="right" vertical="top"/>
    </xf>
    <xf numFmtId="49" fontId="38" fillId="3" borderId="0" xfId="0" applyNumberFormat="1" applyFont="1" applyFill="1" applyBorder="1" applyAlignment="1">
      <alignment horizontal="center" vertical="top" wrapText="1"/>
    </xf>
    <xf numFmtId="0" fontId="42" fillId="0" borderId="0" xfId="0" applyFont="1" applyBorder="1"/>
    <xf numFmtId="0" fontId="42" fillId="0" borderId="0" xfId="0" applyFont="1"/>
    <xf numFmtId="0" fontId="8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009900"/>
      <color rgb="FF99FFCC"/>
      <color rgb="FF66FFFF"/>
      <color rgb="FF9900CC"/>
      <color rgb="FFD60093"/>
      <color rgb="FF990099"/>
      <color rgb="FF6600FF"/>
      <color rgb="FFCC0099"/>
      <color rgb="FF066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6"/>
  <sheetViews>
    <sheetView tabSelected="1" view="pageBreakPreview" zoomScale="70" zoomScaleNormal="100" zoomScaleSheetLayoutView="70" workbookViewId="0">
      <selection activeCell="L74" sqref="L74"/>
    </sheetView>
  </sheetViews>
  <sheetFormatPr defaultRowHeight="18.75"/>
  <cols>
    <col min="1" max="1" width="9.5703125" style="29" customWidth="1"/>
    <col min="2" max="2" width="17.7109375" style="98" customWidth="1"/>
    <col min="3" max="3" width="76.7109375" style="31" customWidth="1"/>
    <col min="4" max="4" width="10.28515625" style="24" customWidth="1"/>
    <col min="5" max="5" width="41" style="30" customWidth="1"/>
    <col min="6" max="6" width="2.5703125" style="28" customWidth="1"/>
    <col min="7" max="7" width="1.85546875" style="3" customWidth="1"/>
    <col min="8" max="8" width="12.42578125" style="50" bestFit="1" customWidth="1"/>
    <col min="9" max="9" width="14.140625" style="113" customWidth="1"/>
    <col min="10" max="10" width="12.140625" style="128" customWidth="1"/>
    <col min="11" max="11" width="8.85546875" style="58"/>
  </cols>
  <sheetData>
    <row r="1" spans="1:17" ht="20.25">
      <c r="A1" s="149" t="s">
        <v>184</v>
      </c>
      <c r="B1" s="149"/>
      <c r="C1" s="149"/>
      <c r="D1" s="149"/>
      <c r="E1" s="149"/>
    </row>
    <row r="2" spans="1:17" ht="21" customHeight="1">
      <c r="A2" s="149" t="s">
        <v>5</v>
      </c>
      <c r="B2" s="149"/>
      <c r="C2" s="149"/>
      <c r="D2" s="149"/>
      <c r="E2" s="149"/>
    </row>
    <row r="3" spans="1:17" ht="15" customHeight="1">
      <c r="A3" s="149" t="s">
        <v>117</v>
      </c>
      <c r="B3" s="149"/>
      <c r="C3" s="149"/>
      <c r="D3" s="149"/>
      <c r="E3" s="149"/>
    </row>
    <row r="4" spans="1:17" hidden="1"/>
    <row r="5" spans="1:17" ht="20.25">
      <c r="A5" s="149" t="s">
        <v>57</v>
      </c>
      <c r="B5" s="149"/>
      <c r="C5" s="149"/>
      <c r="D5" s="149"/>
      <c r="E5" s="149"/>
    </row>
    <row r="6" spans="1:17" ht="20.25">
      <c r="A6" s="149" t="s">
        <v>5</v>
      </c>
      <c r="B6" s="149"/>
      <c r="C6" s="149"/>
      <c r="D6" s="149"/>
      <c r="E6" s="149"/>
    </row>
    <row r="7" spans="1:17" ht="20.45" customHeight="1">
      <c r="A7" s="149" t="s">
        <v>55</v>
      </c>
      <c r="B7" s="149"/>
      <c r="C7" s="149"/>
      <c r="D7" s="149"/>
      <c r="E7" s="149"/>
    </row>
    <row r="8" spans="1:17" s="2" customFormat="1" ht="20.25">
      <c r="A8" s="29"/>
      <c r="B8" s="98"/>
      <c r="C8" s="31"/>
      <c r="D8" s="24"/>
      <c r="E8" s="32"/>
      <c r="F8" s="28"/>
      <c r="G8" s="3"/>
      <c r="H8" s="50"/>
      <c r="I8" s="114"/>
      <c r="J8" s="129"/>
      <c r="K8" s="110"/>
      <c r="L8" s="110"/>
      <c r="M8" s="110"/>
      <c r="N8" s="110"/>
      <c r="O8" s="110"/>
      <c r="P8" s="111"/>
      <c r="Q8" s="111"/>
    </row>
    <row r="9" spans="1:17" s="2" customFormat="1" ht="25.35" customHeight="1">
      <c r="A9" s="150" t="s">
        <v>25</v>
      </c>
      <c r="B9" s="150"/>
      <c r="C9" s="150"/>
      <c r="D9" s="150"/>
      <c r="E9" s="150"/>
      <c r="F9" s="28"/>
      <c r="G9" s="3"/>
      <c r="H9" s="50"/>
      <c r="I9" s="115"/>
      <c r="J9" s="129"/>
      <c r="K9" s="110"/>
      <c r="L9" s="110"/>
      <c r="M9" s="110"/>
      <c r="N9" s="110"/>
      <c r="O9" s="110"/>
      <c r="P9" s="111"/>
      <c r="Q9" s="111"/>
    </row>
    <row r="10" spans="1:17" s="2" customFormat="1" ht="2.4500000000000002" customHeight="1">
      <c r="A10" s="33"/>
      <c r="B10" s="99"/>
      <c r="C10" s="33"/>
      <c r="D10" s="34"/>
      <c r="E10" s="33"/>
      <c r="F10" s="28"/>
      <c r="G10" s="3"/>
      <c r="H10" s="50"/>
      <c r="I10" s="116"/>
      <c r="J10" s="130"/>
      <c r="K10" s="59"/>
    </row>
    <row r="11" spans="1:17" s="2" customFormat="1">
      <c r="A11" s="29"/>
      <c r="B11" s="98"/>
      <c r="C11" s="31"/>
      <c r="D11" s="24"/>
      <c r="E11" s="76" t="s">
        <v>9</v>
      </c>
      <c r="F11" s="28"/>
      <c r="G11" s="3"/>
      <c r="H11" s="50"/>
      <c r="I11" s="116"/>
      <c r="J11" s="130"/>
      <c r="K11" s="59"/>
      <c r="L11" s="8"/>
      <c r="M11" s="8"/>
      <c r="N11" s="8"/>
      <c r="O11" s="8"/>
    </row>
    <row r="12" spans="1:17" s="15" customFormat="1" ht="96" customHeight="1">
      <c r="A12" s="19" t="s">
        <v>7</v>
      </c>
      <c r="B12" s="19" t="s">
        <v>0</v>
      </c>
      <c r="C12" s="19" t="s">
        <v>1</v>
      </c>
      <c r="D12" s="19" t="s">
        <v>24</v>
      </c>
      <c r="E12" s="19" t="s">
        <v>3</v>
      </c>
      <c r="F12" s="35"/>
      <c r="G12" s="3"/>
      <c r="H12" s="50"/>
      <c r="I12" s="117"/>
      <c r="J12" s="131"/>
      <c r="K12" s="60"/>
      <c r="L12" s="14"/>
      <c r="M12" s="14"/>
      <c r="N12" s="14"/>
      <c r="O12" s="14"/>
    </row>
    <row r="13" spans="1:17" s="4" customFormat="1" ht="15.75">
      <c r="A13" s="19">
        <v>1</v>
      </c>
      <c r="B13" s="100">
        <v>2</v>
      </c>
      <c r="C13" s="19">
        <v>3</v>
      </c>
      <c r="D13" s="19">
        <v>4</v>
      </c>
      <c r="E13" s="19">
        <v>5</v>
      </c>
      <c r="F13" s="35"/>
      <c r="G13" s="5"/>
      <c r="H13" s="50"/>
      <c r="I13" s="117"/>
      <c r="J13" s="130"/>
      <c r="K13" s="61"/>
      <c r="L13" s="9"/>
      <c r="M13" s="9"/>
      <c r="N13" s="9"/>
      <c r="O13" s="9"/>
    </row>
    <row r="14" spans="1:17" s="4" customFormat="1" ht="31.5">
      <c r="A14" s="20">
        <v>1</v>
      </c>
      <c r="B14" s="21" t="s">
        <v>58</v>
      </c>
      <c r="C14" s="21" t="s">
        <v>59</v>
      </c>
      <c r="D14" s="47">
        <v>150</v>
      </c>
      <c r="E14" s="20" t="s">
        <v>18</v>
      </c>
      <c r="F14" s="35"/>
      <c r="G14" s="5"/>
      <c r="H14" s="50"/>
      <c r="I14" s="117"/>
      <c r="J14" s="131"/>
      <c r="K14" s="61"/>
      <c r="L14" s="9"/>
      <c r="M14" s="9"/>
      <c r="N14" s="9"/>
      <c r="O14" s="9"/>
    </row>
    <row r="15" spans="1:17" s="109" customFormat="1" ht="32.450000000000003" customHeight="1">
      <c r="A15" s="20">
        <v>1</v>
      </c>
      <c r="B15" s="21" t="s">
        <v>58</v>
      </c>
      <c r="C15" s="21" t="s">
        <v>159</v>
      </c>
      <c r="D15" s="47">
        <v>50</v>
      </c>
      <c r="E15" s="20" t="s">
        <v>6</v>
      </c>
      <c r="F15" s="88"/>
      <c r="G15" s="106"/>
      <c r="H15" s="69"/>
      <c r="I15" s="118"/>
      <c r="J15" s="132"/>
      <c r="K15" s="107"/>
      <c r="L15" s="108"/>
      <c r="M15" s="108"/>
      <c r="N15" s="108"/>
      <c r="O15" s="108"/>
    </row>
    <row r="16" spans="1:17" s="4" customFormat="1" ht="47.25">
      <c r="A16" s="20">
        <v>1</v>
      </c>
      <c r="B16" s="21" t="s">
        <v>58</v>
      </c>
      <c r="C16" s="21" t="s">
        <v>60</v>
      </c>
      <c r="D16" s="47">
        <v>50</v>
      </c>
      <c r="E16" s="20" t="s">
        <v>6</v>
      </c>
      <c r="F16" s="35"/>
      <c r="G16" s="5"/>
      <c r="H16" s="50"/>
      <c r="I16" s="117"/>
      <c r="J16" s="131"/>
      <c r="K16" s="61"/>
      <c r="L16" s="9"/>
      <c r="M16" s="9"/>
      <c r="N16" s="9"/>
      <c r="O16" s="9"/>
    </row>
    <row r="17" spans="1:15" s="4" customFormat="1" ht="31.5">
      <c r="A17" s="20">
        <v>1</v>
      </c>
      <c r="B17" s="21" t="s">
        <v>58</v>
      </c>
      <c r="C17" s="21" t="s">
        <v>61</v>
      </c>
      <c r="D17" s="47">
        <v>140</v>
      </c>
      <c r="E17" s="20" t="s">
        <v>10</v>
      </c>
      <c r="F17" s="35"/>
      <c r="G17" s="5"/>
      <c r="H17" s="50"/>
      <c r="I17" s="117"/>
      <c r="J17" s="131"/>
      <c r="K17" s="61"/>
      <c r="L17" s="9"/>
      <c r="M17" s="9"/>
      <c r="N17" s="9"/>
      <c r="O17" s="9"/>
    </row>
    <row r="18" spans="1:15" s="4" customFormat="1" ht="31.5">
      <c r="A18" s="20">
        <v>1</v>
      </c>
      <c r="B18" s="21" t="s">
        <v>58</v>
      </c>
      <c r="C18" s="21" t="s">
        <v>111</v>
      </c>
      <c r="D18" s="47">
        <v>150</v>
      </c>
      <c r="E18" s="20" t="s">
        <v>10</v>
      </c>
      <c r="F18" s="35"/>
      <c r="G18" s="5"/>
      <c r="H18" s="50"/>
      <c r="I18" s="117"/>
      <c r="J18" s="131"/>
      <c r="K18" s="61"/>
      <c r="L18" s="9"/>
      <c r="M18" s="9"/>
      <c r="N18" s="9"/>
      <c r="O18" s="9"/>
    </row>
    <row r="19" spans="1:15" s="4" customFormat="1" ht="31.5">
      <c r="A19" s="20">
        <v>1</v>
      </c>
      <c r="B19" s="21" t="s">
        <v>58</v>
      </c>
      <c r="C19" s="21" t="s">
        <v>155</v>
      </c>
      <c r="D19" s="47">
        <v>150</v>
      </c>
      <c r="E19" s="20" t="s">
        <v>10</v>
      </c>
      <c r="F19" s="35"/>
      <c r="G19" s="5"/>
      <c r="H19" s="50"/>
      <c r="I19" s="117"/>
      <c r="J19" s="130"/>
      <c r="K19" s="61"/>
      <c r="L19" s="9"/>
      <c r="M19" s="9"/>
      <c r="N19" s="9"/>
      <c r="O19" s="9"/>
    </row>
    <row r="20" spans="1:15" s="4" customFormat="1" ht="31.5">
      <c r="A20" s="20">
        <v>1</v>
      </c>
      <c r="B20" s="21" t="s">
        <v>58</v>
      </c>
      <c r="C20" s="21" t="s">
        <v>156</v>
      </c>
      <c r="D20" s="47">
        <v>150</v>
      </c>
      <c r="E20" s="20" t="s">
        <v>10</v>
      </c>
      <c r="F20" s="35"/>
      <c r="G20" s="5"/>
      <c r="H20" s="50"/>
      <c r="I20" s="117"/>
      <c r="J20" s="130"/>
      <c r="K20" s="61"/>
      <c r="L20" s="9"/>
      <c r="M20" s="9"/>
      <c r="N20" s="9"/>
      <c r="O20" s="9"/>
    </row>
    <row r="21" spans="1:15" s="105" customFormat="1" ht="31.5">
      <c r="A21" s="20">
        <v>1</v>
      </c>
      <c r="B21" s="21" t="s">
        <v>58</v>
      </c>
      <c r="C21" s="21" t="s">
        <v>169</v>
      </c>
      <c r="D21" s="47">
        <f>-50+330</f>
        <v>280</v>
      </c>
      <c r="E21" s="20" t="s">
        <v>10</v>
      </c>
      <c r="F21" s="35"/>
      <c r="G21" s="103"/>
      <c r="H21" s="69"/>
      <c r="I21" s="119"/>
      <c r="J21" s="133"/>
      <c r="K21" s="71"/>
      <c r="L21" s="104"/>
      <c r="M21" s="104"/>
      <c r="N21" s="104"/>
      <c r="O21" s="104"/>
    </row>
    <row r="22" spans="1:15" s="4" customFormat="1" ht="31.5">
      <c r="A22" s="20">
        <v>1</v>
      </c>
      <c r="B22" s="21" t="s">
        <v>58</v>
      </c>
      <c r="C22" s="21" t="s">
        <v>62</v>
      </c>
      <c r="D22" s="47">
        <v>200</v>
      </c>
      <c r="E22" s="20" t="s">
        <v>10</v>
      </c>
      <c r="F22" s="35"/>
      <c r="G22" s="5"/>
      <c r="H22" s="50"/>
      <c r="I22" s="117"/>
      <c r="J22" s="130"/>
      <c r="K22" s="61"/>
      <c r="L22" s="9"/>
      <c r="M22" s="9"/>
      <c r="N22" s="9"/>
      <c r="O22" s="9"/>
    </row>
    <row r="23" spans="1:15" s="4" customFormat="1" ht="31.5">
      <c r="A23" s="20">
        <v>1</v>
      </c>
      <c r="B23" s="21" t="s">
        <v>58</v>
      </c>
      <c r="C23" s="21" t="s">
        <v>27</v>
      </c>
      <c r="D23" s="47">
        <v>180</v>
      </c>
      <c r="E23" s="20" t="s">
        <v>10</v>
      </c>
      <c r="F23" s="35"/>
      <c r="G23" s="5"/>
      <c r="H23" s="50"/>
      <c r="I23" s="117"/>
      <c r="J23" s="130"/>
      <c r="K23" s="61"/>
      <c r="L23" s="9"/>
      <c r="M23" s="9"/>
      <c r="N23" s="9"/>
      <c r="O23" s="9"/>
    </row>
    <row r="24" spans="1:15" s="4" customFormat="1" ht="31.15" customHeight="1">
      <c r="A24" s="20">
        <v>2</v>
      </c>
      <c r="B24" s="21" t="s">
        <v>63</v>
      </c>
      <c r="C24" s="21" t="s">
        <v>64</v>
      </c>
      <c r="D24" s="47">
        <v>150</v>
      </c>
      <c r="E24" s="20" t="s">
        <v>18</v>
      </c>
      <c r="F24" s="35"/>
      <c r="G24" s="5"/>
      <c r="H24" s="50"/>
      <c r="I24" s="117">
        <f>1500-H24</f>
        <v>1500</v>
      </c>
      <c r="J24" s="130"/>
      <c r="K24" s="61"/>
      <c r="L24" s="9"/>
      <c r="M24" s="9"/>
      <c r="N24" s="9"/>
      <c r="O24" s="9"/>
    </row>
    <row r="25" spans="1:15" s="4" customFormat="1" ht="31.15" customHeight="1">
      <c r="A25" s="20">
        <v>2</v>
      </c>
      <c r="B25" s="21" t="s">
        <v>63</v>
      </c>
      <c r="C25" s="21" t="s">
        <v>159</v>
      </c>
      <c r="D25" s="47">
        <v>50</v>
      </c>
      <c r="E25" s="20" t="s">
        <v>6</v>
      </c>
      <c r="F25" s="35"/>
      <c r="G25" s="5"/>
      <c r="H25" s="50"/>
      <c r="I25" s="117"/>
      <c r="J25" s="130"/>
      <c r="K25" s="61"/>
      <c r="L25" s="9"/>
      <c r="M25" s="9"/>
      <c r="N25" s="9"/>
      <c r="O25" s="9"/>
    </row>
    <row r="26" spans="1:15" s="4" customFormat="1" ht="47.25">
      <c r="A26" s="20">
        <v>2</v>
      </c>
      <c r="B26" s="21" t="s">
        <v>63</v>
      </c>
      <c r="C26" s="21" t="s">
        <v>65</v>
      </c>
      <c r="D26" s="47">
        <f>70+150</f>
        <v>220</v>
      </c>
      <c r="E26" s="20" t="s">
        <v>6</v>
      </c>
      <c r="F26" s="35"/>
      <c r="G26" s="5"/>
      <c r="H26" s="50"/>
      <c r="I26" s="117"/>
      <c r="J26" s="130"/>
      <c r="K26" s="61"/>
      <c r="L26" s="9"/>
      <c r="M26" s="9"/>
      <c r="N26" s="9"/>
      <c r="O26" s="9"/>
    </row>
    <row r="27" spans="1:15" s="53" customFormat="1" ht="31.5">
      <c r="A27" s="20">
        <v>2</v>
      </c>
      <c r="B27" s="21" t="s">
        <v>63</v>
      </c>
      <c r="C27" s="21" t="s">
        <v>67</v>
      </c>
      <c r="D27" s="47">
        <f>70+100</f>
        <v>170</v>
      </c>
      <c r="E27" s="20" t="s">
        <v>10</v>
      </c>
      <c r="F27" s="48"/>
      <c r="G27" s="49"/>
      <c r="H27" s="50"/>
      <c r="I27" s="120"/>
      <c r="J27" s="134"/>
      <c r="K27" s="62"/>
      <c r="L27" s="52"/>
      <c r="M27" s="52"/>
      <c r="N27" s="52"/>
      <c r="O27" s="52"/>
    </row>
    <row r="28" spans="1:15" s="53" customFormat="1" ht="31.5">
      <c r="A28" s="20">
        <v>2</v>
      </c>
      <c r="B28" s="21" t="s">
        <v>63</v>
      </c>
      <c r="C28" s="21" t="s">
        <v>66</v>
      </c>
      <c r="D28" s="47">
        <v>150</v>
      </c>
      <c r="E28" s="20" t="s">
        <v>10</v>
      </c>
      <c r="F28" s="48"/>
      <c r="G28" s="49"/>
      <c r="H28" s="50"/>
      <c r="I28" s="120"/>
      <c r="J28" s="134"/>
      <c r="K28" s="62"/>
      <c r="L28" s="52"/>
      <c r="M28" s="52"/>
      <c r="N28" s="52"/>
      <c r="O28" s="52"/>
    </row>
    <row r="29" spans="1:15" s="53" customFormat="1" ht="31.5">
      <c r="A29" s="20">
        <v>2</v>
      </c>
      <c r="B29" s="21" t="s">
        <v>63</v>
      </c>
      <c r="C29" s="21" t="s">
        <v>68</v>
      </c>
      <c r="D29" s="47">
        <v>120</v>
      </c>
      <c r="E29" s="20" t="s">
        <v>10</v>
      </c>
      <c r="F29" s="48"/>
      <c r="G29" s="49"/>
      <c r="H29" s="50"/>
      <c r="I29" s="120"/>
      <c r="J29" s="134"/>
      <c r="K29" s="62"/>
      <c r="L29" s="52"/>
      <c r="M29" s="52"/>
      <c r="N29" s="52"/>
      <c r="O29" s="52"/>
    </row>
    <row r="30" spans="1:15" s="148" customFormat="1" ht="31.5">
      <c r="A30" s="20">
        <v>2</v>
      </c>
      <c r="B30" s="21" t="s">
        <v>63</v>
      </c>
      <c r="C30" s="21" t="s">
        <v>181</v>
      </c>
      <c r="D30" s="47">
        <f>100+70</f>
        <v>170</v>
      </c>
      <c r="E30" s="20" t="s">
        <v>10</v>
      </c>
      <c r="F30" s="141"/>
      <c r="G30" s="142"/>
      <c r="H30" s="143"/>
      <c r="I30" s="144"/>
      <c r="J30" s="145"/>
      <c r="K30" s="146"/>
      <c r="L30" s="147"/>
      <c r="M30" s="147"/>
      <c r="N30" s="147"/>
      <c r="O30" s="147"/>
    </row>
    <row r="31" spans="1:15" s="53" customFormat="1" ht="34.9" customHeight="1">
      <c r="A31" s="20">
        <v>2</v>
      </c>
      <c r="B31" s="21" t="s">
        <v>63</v>
      </c>
      <c r="C31" s="21" t="s">
        <v>69</v>
      </c>
      <c r="D31" s="47">
        <v>150</v>
      </c>
      <c r="E31" s="20" t="s">
        <v>10</v>
      </c>
      <c r="F31" s="48"/>
      <c r="G31" s="49"/>
      <c r="H31" s="50"/>
      <c r="I31" s="120"/>
      <c r="J31" s="134"/>
      <c r="K31" s="62"/>
      <c r="L31" s="52"/>
      <c r="M31" s="52"/>
      <c r="N31" s="52"/>
      <c r="O31" s="52"/>
    </row>
    <row r="32" spans="1:15" s="53" customFormat="1" ht="78.75">
      <c r="A32" s="20">
        <v>2</v>
      </c>
      <c r="B32" s="21" t="s">
        <v>63</v>
      </c>
      <c r="C32" s="21" t="s">
        <v>70</v>
      </c>
      <c r="D32" s="47">
        <v>150</v>
      </c>
      <c r="E32" s="20" t="s">
        <v>10</v>
      </c>
      <c r="F32" s="48"/>
      <c r="G32" s="49"/>
      <c r="H32" s="50"/>
      <c r="I32" s="120"/>
      <c r="J32" s="134"/>
      <c r="K32" s="62"/>
      <c r="L32" s="52"/>
      <c r="M32" s="52"/>
      <c r="N32" s="52"/>
      <c r="O32" s="52"/>
    </row>
    <row r="33" spans="1:15" s="53" customFormat="1" ht="31.5">
      <c r="A33" s="20">
        <v>2</v>
      </c>
      <c r="B33" s="21" t="s">
        <v>63</v>
      </c>
      <c r="C33" s="21" t="s">
        <v>71</v>
      </c>
      <c r="D33" s="47">
        <f>70+100</f>
        <v>170</v>
      </c>
      <c r="E33" s="20" t="s">
        <v>10</v>
      </c>
      <c r="F33" s="48"/>
      <c r="G33" s="49"/>
      <c r="H33" s="50"/>
      <c r="I33" s="120"/>
      <c r="J33" s="134"/>
      <c r="K33" s="62"/>
      <c r="L33" s="52"/>
      <c r="M33" s="52"/>
      <c r="N33" s="52"/>
      <c r="O33" s="52"/>
    </row>
    <row r="34" spans="1:15" s="53" customFormat="1" ht="47.25">
      <c r="A34" s="20">
        <v>3</v>
      </c>
      <c r="B34" s="21"/>
      <c r="C34" s="21" t="s">
        <v>112</v>
      </c>
      <c r="D34" s="74">
        <v>150</v>
      </c>
      <c r="E34" s="20" t="s">
        <v>6</v>
      </c>
      <c r="F34" s="48"/>
      <c r="G34" s="49"/>
      <c r="H34" s="50"/>
      <c r="I34" s="120"/>
      <c r="J34" s="134"/>
      <c r="K34" s="62"/>
      <c r="L34" s="52"/>
      <c r="M34" s="52"/>
      <c r="N34" s="52"/>
      <c r="O34" s="52"/>
    </row>
    <row r="35" spans="1:15" s="53" customFormat="1" ht="47.25">
      <c r="A35" s="20">
        <v>3</v>
      </c>
      <c r="B35" s="21"/>
      <c r="C35" s="21" t="s">
        <v>72</v>
      </c>
      <c r="D35" s="74">
        <v>150</v>
      </c>
      <c r="E35" s="20" t="s">
        <v>6</v>
      </c>
      <c r="F35" s="48"/>
      <c r="G35" s="49"/>
      <c r="H35" s="50"/>
      <c r="I35" s="120"/>
      <c r="J35" s="134"/>
      <c r="K35" s="62"/>
      <c r="L35" s="52"/>
      <c r="M35" s="52"/>
      <c r="N35" s="52"/>
      <c r="O35" s="52"/>
    </row>
    <row r="36" spans="1:15" s="53" customFormat="1" ht="47.25">
      <c r="A36" s="20">
        <v>3</v>
      </c>
      <c r="B36" s="21"/>
      <c r="C36" s="21" t="s">
        <v>113</v>
      </c>
      <c r="D36" s="74">
        <v>300</v>
      </c>
      <c r="E36" s="20" t="s">
        <v>6</v>
      </c>
      <c r="F36" s="48"/>
      <c r="G36" s="49"/>
      <c r="H36" s="50"/>
      <c r="I36" s="120"/>
      <c r="J36" s="134"/>
      <c r="K36" s="62"/>
      <c r="L36" s="52"/>
      <c r="M36" s="52"/>
      <c r="N36" s="52"/>
      <c r="O36" s="52"/>
    </row>
    <row r="37" spans="1:15" s="53" customFormat="1" ht="31.5">
      <c r="A37" s="20">
        <v>3</v>
      </c>
      <c r="B37" s="21"/>
      <c r="C37" s="21" t="s">
        <v>73</v>
      </c>
      <c r="D37" s="74">
        <v>100</v>
      </c>
      <c r="E37" s="20" t="s">
        <v>10</v>
      </c>
      <c r="F37" s="48"/>
      <c r="G37" s="49"/>
      <c r="H37" s="50"/>
      <c r="I37" s="120"/>
      <c r="J37" s="134"/>
      <c r="K37" s="62"/>
      <c r="L37" s="52"/>
      <c r="M37" s="52"/>
      <c r="N37" s="52"/>
      <c r="O37" s="52"/>
    </row>
    <row r="38" spans="1:15" s="53" customFormat="1" ht="31.5">
      <c r="A38" s="20">
        <v>3</v>
      </c>
      <c r="B38" s="21"/>
      <c r="C38" s="21" t="s">
        <v>76</v>
      </c>
      <c r="D38" s="74">
        <v>400</v>
      </c>
      <c r="E38" s="20" t="s">
        <v>10</v>
      </c>
      <c r="F38" s="48"/>
      <c r="G38" s="49"/>
      <c r="H38" s="50"/>
      <c r="I38" s="120"/>
      <c r="J38" s="134"/>
      <c r="K38" s="62"/>
      <c r="L38" s="52"/>
      <c r="M38" s="52"/>
      <c r="N38" s="52"/>
      <c r="O38" s="52"/>
    </row>
    <row r="39" spans="1:15" s="53" customFormat="1" ht="31.5">
      <c r="A39" s="20">
        <v>3</v>
      </c>
      <c r="B39" s="21"/>
      <c r="C39" s="21" t="s">
        <v>77</v>
      </c>
      <c r="D39" s="47">
        <v>200</v>
      </c>
      <c r="E39" s="20" t="s">
        <v>10</v>
      </c>
      <c r="F39" s="48"/>
      <c r="G39" s="49"/>
      <c r="H39" s="50"/>
      <c r="I39" s="120"/>
      <c r="J39" s="134"/>
      <c r="K39" s="62"/>
      <c r="L39" s="52"/>
      <c r="M39" s="52"/>
      <c r="N39" s="52"/>
      <c r="O39" s="52"/>
    </row>
    <row r="40" spans="1:15" s="53" customFormat="1" ht="47.25">
      <c r="A40" s="20">
        <v>3</v>
      </c>
      <c r="B40" s="21"/>
      <c r="C40" s="21" t="s">
        <v>75</v>
      </c>
      <c r="D40" s="47">
        <v>200</v>
      </c>
      <c r="E40" s="20" t="s">
        <v>74</v>
      </c>
      <c r="F40" s="48"/>
      <c r="G40" s="49"/>
      <c r="H40" s="50"/>
      <c r="I40" s="120"/>
      <c r="J40" s="134"/>
      <c r="K40" s="62"/>
      <c r="L40" s="52"/>
      <c r="M40" s="52"/>
      <c r="N40" s="52"/>
      <c r="O40" s="52"/>
    </row>
    <row r="41" spans="1:15" s="53" customFormat="1" ht="31.5">
      <c r="A41" s="20">
        <v>4</v>
      </c>
      <c r="B41" s="21" t="s">
        <v>124</v>
      </c>
      <c r="C41" s="21" t="s">
        <v>125</v>
      </c>
      <c r="D41" s="47">
        <v>50</v>
      </c>
      <c r="E41" s="20" t="s">
        <v>18</v>
      </c>
      <c r="F41" s="48"/>
      <c r="G41" s="49"/>
      <c r="H41" s="50"/>
      <c r="I41" s="120"/>
      <c r="J41" s="134"/>
      <c r="K41" s="62"/>
      <c r="L41" s="52"/>
      <c r="M41" s="52"/>
      <c r="N41" s="52"/>
      <c r="O41" s="52"/>
    </row>
    <row r="42" spans="1:15" s="53" customFormat="1" ht="47.25">
      <c r="A42" s="20">
        <v>4</v>
      </c>
      <c r="B42" s="21" t="s">
        <v>124</v>
      </c>
      <c r="C42" s="21" t="s">
        <v>158</v>
      </c>
      <c r="D42" s="47">
        <v>150</v>
      </c>
      <c r="E42" s="20" t="s">
        <v>6</v>
      </c>
      <c r="F42" s="48"/>
      <c r="G42" s="49"/>
      <c r="H42" s="50"/>
      <c r="I42" s="120"/>
      <c r="J42" s="134"/>
      <c r="K42" s="62"/>
      <c r="L42" s="52"/>
      <c r="M42" s="52"/>
      <c r="N42" s="52"/>
      <c r="O42" s="52"/>
    </row>
    <row r="43" spans="1:15" s="53" customFormat="1" ht="31.5">
      <c r="A43" s="20">
        <v>4</v>
      </c>
      <c r="B43" s="21" t="s">
        <v>124</v>
      </c>
      <c r="C43" s="21" t="s">
        <v>126</v>
      </c>
      <c r="D43" s="47">
        <v>100</v>
      </c>
      <c r="E43" s="20" t="s">
        <v>10</v>
      </c>
      <c r="F43" s="48"/>
      <c r="G43" s="49"/>
      <c r="H43" s="50"/>
      <c r="I43" s="120"/>
      <c r="J43" s="134"/>
      <c r="K43" s="62"/>
      <c r="L43" s="52"/>
      <c r="M43" s="52"/>
      <c r="N43" s="52"/>
      <c r="O43" s="52"/>
    </row>
    <row r="44" spans="1:15" s="53" customFormat="1" ht="31.5">
      <c r="A44" s="20">
        <v>4</v>
      </c>
      <c r="B44" s="21" t="s">
        <v>124</v>
      </c>
      <c r="C44" s="21" t="s">
        <v>127</v>
      </c>
      <c r="D44" s="47">
        <v>50</v>
      </c>
      <c r="E44" s="20" t="s">
        <v>10</v>
      </c>
      <c r="F44" s="48"/>
      <c r="G44" s="49"/>
      <c r="H44" s="50"/>
      <c r="I44" s="120"/>
      <c r="J44" s="134"/>
      <c r="K44" s="62"/>
      <c r="L44" s="52"/>
      <c r="M44" s="52"/>
      <c r="N44" s="52"/>
      <c r="O44" s="52"/>
    </row>
    <row r="45" spans="1:15" s="53" customFormat="1" ht="31.5">
      <c r="A45" s="20">
        <v>4</v>
      </c>
      <c r="B45" s="21" t="s">
        <v>124</v>
      </c>
      <c r="C45" s="21" t="s">
        <v>128</v>
      </c>
      <c r="D45" s="47">
        <v>400</v>
      </c>
      <c r="E45" s="20" t="s">
        <v>10</v>
      </c>
      <c r="F45" s="48"/>
      <c r="G45" s="49"/>
      <c r="H45" s="50"/>
      <c r="I45" s="120"/>
      <c r="J45" s="134"/>
      <c r="K45" s="62"/>
      <c r="L45" s="52"/>
      <c r="M45" s="52"/>
      <c r="N45" s="52"/>
      <c r="O45" s="52"/>
    </row>
    <row r="46" spans="1:15" s="53" customFormat="1" ht="31.5">
      <c r="A46" s="20">
        <v>4</v>
      </c>
      <c r="B46" s="21" t="s">
        <v>124</v>
      </c>
      <c r="C46" s="21" t="s">
        <v>129</v>
      </c>
      <c r="D46" s="47">
        <v>750</v>
      </c>
      <c r="E46" s="20" t="s">
        <v>10</v>
      </c>
      <c r="F46" s="48"/>
      <c r="G46" s="49"/>
      <c r="H46" s="50"/>
      <c r="I46" s="120"/>
      <c r="J46" s="134"/>
      <c r="K46" s="62"/>
      <c r="L46" s="52"/>
      <c r="M46" s="52"/>
      <c r="N46" s="52"/>
      <c r="O46" s="52"/>
    </row>
    <row r="47" spans="1:15" s="53" customFormat="1" ht="30.6" customHeight="1">
      <c r="A47" s="20">
        <v>5</v>
      </c>
      <c r="B47" s="21" t="s">
        <v>160</v>
      </c>
      <c r="C47" s="21" t="s">
        <v>180</v>
      </c>
      <c r="D47" s="47">
        <v>50</v>
      </c>
      <c r="E47" s="20" t="s">
        <v>18</v>
      </c>
      <c r="F47" s="48"/>
      <c r="G47" s="49"/>
      <c r="H47" s="50"/>
      <c r="I47" s="120"/>
      <c r="J47" s="134"/>
      <c r="K47" s="62"/>
      <c r="L47" s="52"/>
      <c r="M47" s="52"/>
      <c r="N47" s="52"/>
      <c r="O47" s="52"/>
    </row>
    <row r="48" spans="1:15" s="53" customFormat="1" ht="30.6" customHeight="1">
      <c r="A48" s="20">
        <v>5</v>
      </c>
      <c r="B48" s="21" t="s">
        <v>160</v>
      </c>
      <c r="C48" s="21" t="s">
        <v>159</v>
      </c>
      <c r="D48" s="47">
        <v>50</v>
      </c>
      <c r="E48" s="20" t="s">
        <v>6</v>
      </c>
      <c r="F48" s="48"/>
      <c r="G48" s="49"/>
      <c r="H48" s="50"/>
      <c r="I48" s="120"/>
      <c r="J48" s="134"/>
      <c r="K48" s="62"/>
      <c r="L48" s="52"/>
      <c r="M48" s="52"/>
      <c r="N48" s="52"/>
      <c r="O48" s="52"/>
    </row>
    <row r="49" spans="1:15" s="53" customFormat="1" ht="30.6" customHeight="1">
      <c r="A49" s="20">
        <v>5</v>
      </c>
      <c r="B49" s="21" t="s">
        <v>160</v>
      </c>
      <c r="C49" s="21" t="s">
        <v>173</v>
      </c>
      <c r="D49" s="47">
        <v>150</v>
      </c>
      <c r="E49" s="20" t="s">
        <v>10</v>
      </c>
      <c r="F49" s="48"/>
      <c r="G49" s="49"/>
      <c r="H49" s="50"/>
      <c r="I49" s="120"/>
      <c r="J49" s="134"/>
      <c r="K49" s="62"/>
      <c r="L49" s="52"/>
      <c r="M49" s="52"/>
      <c r="N49" s="52"/>
      <c r="O49" s="52"/>
    </row>
    <row r="50" spans="1:15" s="53" customFormat="1" ht="30.6" customHeight="1">
      <c r="A50" s="20">
        <v>5</v>
      </c>
      <c r="B50" s="21" t="s">
        <v>160</v>
      </c>
      <c r="C50" s="21" t="s">
        <v>176</v>
      </c>
      <c r="D50" s="47">
        <v>250</v>
      </c>
      <c r="E50" s="20" t="s">
        <v>10</v>
      </c>
      <c r="F50" s="48"/>
      <c r="G50" s="49"/>
      <c r="H50" s="50"/>
      <c r="I50" s="120"/>
      <c r="J50" s="134"/>
      <c r="K50" s="62"/>
      <c r="L50" s="52"/>
      <c r="M50" s="52"/>
      <c r="N50" s="52"/>
      <c r="O50" s="52"/>
    </row>
    <row r="51" spans="1:15" s="53" customFormat="1" ht="30.6" customHeight="1">
      <c r="A51" s="20">
        <v>5</v>
      </c>
      <c r="B51" s="21" t="s">
        <v>160</v>
      </c>
      <c r="C51" s="21" t="s">
        <v>174</v>
      </c>
      <c r="D51" s="47">
        <v>200</v>
      </c>
      <c r="E51" s="20" t="s">
        <v>10</v>
      </c>
      <c r="F51" s="48"/>
      <c r="G51" s="49"/>
      <c r="H51" s="50"/>
      <c r="I51" s="120"/>
      <c r="J51" s="134"/>
      <c r="K51" s="62"/>
      <c r="L51" s="52"/>
      <c r="M51" s="52"/>
      <c r="N51" s="52"/>
      <c r="O51" s="52"/>
    </row>
    <row r="52" spans="1:15" s="53" customFormat="1" ht="30.6" customHeight="1">
      <c r="A52" s="20">
        <v>5</v>
      </c>
      <c r="B52" s="21" t="s">
        <v>160</v>
      </c>
      <c r="C52" s="21" t="s">
        <v>175</v>
      </c>
      <c r="D52" s="47">
        <v>50</v>
      </c>
      <c r="E52" s="20" t="s">
        <v>10</v>
      </c>
      <c r="F52" s="48"/>
      <c r="G52" s="49"/>
      <c r="H52" s="50"/>
      <c r="I52" s="120"/>
      <c r="J52" s="134"/>
      <c r="K52" s="62"/>
      <c r="L52" s="52"/>
      <c r="M52" s="52"/>
      <c r="N52" s="52"/>
      <c r="O52" s="52"/>
    </row>
    <row r="53" spans="1:15" s="53" customFormat="1" ht="30.6" customHeight="1">
      <c r="A53" s="20">
        <v>5</v>
      </c>
      <c r="B53" s="21" t="s">
        <v>160</v>
      </c>
      <c r="C53" s="21" t="s">
        <v>177</v>
      </c>
      <c r="D53" s="47">
        <v>150</v>
      </c>
      <c r="E53" s="20" t="s">
        <v>10</v>
      </c>
      <c r="F53" s="48"/>
      <c r="G53" s="49"/>
      <c r="H53" s="50"/>
      <c r="I53" s="120"/>
      <c r="J53" s="134"/>
      <c r="K53" s="62"/>
      <c r="L53" s="52"/>
      <c r="M53" s="52"/>
      <c r="N53" s="52"/>
      <c r="O53" s="52"/>
    </row>
    <row r="54" spans="1:15" s="53" customFormat="1" ht="30.6" customHeight="1">
      <c r="A54" s="20">
        <v>5</v>
      </c>
      <c r="B54" s="21" t="s">
        <v>160</v>
      </c>
      <c r="C54" s="21" t="s">
        <v>178</v>
      </c>
      <c r="D54" s="47">
        <v>550</v>
      </c>
      <c r="E54" s="20" t="s">
        <v>10</v>
      </c>
      <c r="F54" s="48"/>
      <c r="G54" s="49"/>
      <c r="H54" s="50"/>
      <c r="I54" s="120"/>
      <c r="J54" s="134"/>
      <c r="K54" s="62"/>
      <c r="L54" s="52"/>
      <c r="M54" s="52"/>
      <c r="N54" s="52"/>
      <c r="O54" s="52"/>
    </row>
    <row r="55" spans="1:15" s="53" customFormat="1" ht="30.6" customHeight="1">
      <c r="A55" s="20">
        <v>5</v>
      </c>
      <c r="B55" s="21" t="s">
        <v>160</v>
      </c>
      <c r="C55" s="21" t="s">
        <v>179</v>
      </c>
      <c r="D55" s="47">
        <v>50</v>
      </c>
      <c r="E55" s="20" t="s">
        <v>10</v>
      </c>
      <c r="F55" s="48"/>
      <c r="G55" s="49"/>
      <c r="H55" s="50"/>
      <c r="I55" s="120"/>
      <c r="J55" s="134"/>
      <c r="K55" s="62"/>
      <c r="L55" s="52"/>
      <c r="M55" s="52"/>
      <c r="N55" s="52"/>
      <c r="O55" s="52"/>
    </row>
    <row r="56" spans="1:15" s="53" customFormat="1" ht="33" customHeight="1">
      <c r="A56" s="20">
        <v>6</v>
      </c>
      <c r="B56" s="21" t="s">
        <v>161</v>
      </c>
      <c r="C56" s="21" t="s">
        <v>159</v>
      </c>
      <c r="D56" s="47">
        <v>50</v>
      </c>
      <c r="E56" s="20" t="s">
        <v>6</v>
      </c>
      <c r="F56" s="48"/>
      <c r="G56" s="49"/>
      <c r="H56" s="50"/>
      <c r="I56" s="120"/>
      <c r="J56" s="134"/>
      <c r="K56" s="62"/>
      <c r="L56" s="52"/>
      <c r="M56" s="52"/>
      <c r="N56" s="52"/>
      <c r="O56" s="52"/>
    </row>
    <row r="57" spans="1:15" s="4" customFormat="1" ht="29.45" customHeight="1">
      <c r="A57" s="20">
        <v>7</v>
      </c>
      <c r="B57" s="21" t="s">
        <v>19</v>
      </c>
      <c r="C57" s="21" t="s">
        <v>33</v>
      </c>
      <c r="D57" s="47">
        <v>27</v>
      </c>
      <c r="E57" s="20" t="s">
        <v>18</v>
      </c>
      <c r="F57" s="35"/>
      <c r="G57" s="5"/>
      <c r="H57" s="50"/>
      <c r="I57" s="121"/>
      <c r="J57" s="130"/>
      <c r="K57" s="61"/>
      <c r="L57" s="9"/>
      <c r="M57" s="9"/>
      <c r="N57" s="9"/>
      <c r="O57" s="9"/>
    </row>
    <row r="58" spans="1:15" s="4" customFormat="1" ht="29.45" customHeight="1">
      <c r="A58" s="20">
        <v>7</v>
      </c>
      <c r="B58" s="21" t="s">
        <v>19</v>
      </c>
      <c r="C58" s="21" t="s">
        <v>32</v>
      </c>
      <c r="D58" s="47">
        <f>-200+250</f>
        <v>50</v>
      </c>
      <c r="E58" s="20" t="s">
        <v>18</v>
      </c>
      <c r="F58" s="35"/>
      <c r="G58" s="5"/>
      <c r="H58" s="50"/>
      <c r="I58" s="121"/>
      <c r="J58" s="130"/>
      <c r="K58" s="61"/>
      <c r="L58" s="9"/>
      <c r="M58" s="9"/>
      <c r="N58" s="9"/>
      <c r="O58" s="9"/>
    </row>
    <row r="59" spans="1:15" s="4" customFormat="1" ht="29.45" customHeight="1">
      <c r="A59" s="20">
        <v>7</v>
      </c>
      <c r="B59" s="21" t="s">
        <v>19</v>
      </c>
      <c r="C59" s="21" t="s">
        <v>31</v>
      </c>
      <c r="D59" s="47">
        <v>143</v>
      </c>
      <c r="E59" s="20" t="s">
        <v>18</v>
      </c>
      <c r="F59" s="35"/>
      <c r="G59" s="5"/>
      <c r="H59" s="50"/>
      <c r="I59" s="121"/>
      <c r="J59" s="130"/>
      <c r="K59" s="61"/>
      <c r="L59" s="9"/>
      <c r="M59" s="9"/>
      <c r="N59" s="9"/>
      <c r="O59" s="9"/>
    </row>
    <row r="60" spans="1:15" s="92" customFormat="1" ht="45.6" customHeight="1">
      <c r="A60" s="20">
        <v>7</v>
      </c>
      <c r="B60" s="21" t="s">
        <v>19</v>
      </c>
      <c r="C60" s="21" t="s">
        <v>157</v>
      </c>
      <c r="D60" s="47">
        <v>150</v>
      </c>
      <c r="E60" s="20" t="s">
        <v>18</v>
      </c>
      <c r="F60" s="88"/>
      <c r="G60" s="89"/>
      <c r="H60" s="50"/>
      <c r="I60" s="122"/>
      <c r="J60" s="135"/>
      <c r="K60" s="90"/>
      <c r="L60" s="91"/>
      <c r="M60" s="91"/>
      <c r="N60" s="91"/>
      <c r="O60" s="91"/>
    </row>
    <row r="61" spans="1:15" s="4" customFormat="1" ht="29.45" customHeight="1">
      <c r="A61" s="20">
        <v>7</v>
      </c>
      <c r="B61" s="21" t="s">
        <v>19</v>
      </c>
      <c r="C61" s="21" t="s">
        <v>56</v>
      </c>
      <c r="D61" s="47">
        <v>100</v>
      </c>
      <c r="E61" s="20" t="s">
        <v>18</v>
      </c>
      <c r="F61" s="35"/>
      <c r="G61" s="5"/>
      <c r="H61" s="50"/>
      <c r="I61" s="121"/>
      <c r="J61" s="130"/>
      <c r="K61" s="61"/>
      <c r="L61" s="9"/>
      <c r="M61" s="9"/>
      <c r="N61" s="9"/>
      <c r="O61" s="9"/>
    </row>
    <row r="62" spans="1:15" s="92" customFormat="1" ht="29.45" customHeight="1">
      <c r="A62" s="20">
        <v>7</v>
      </c>
      <c r="B62" s="21" t="s">
        <v>19</v>
      </c>
      <c r="C62" s="21" t="s">
        <v>159</v>
      </c>
      <c r="D62" s="47">
        <v>50</v>
      </c>
      <c r="E62" s="20" t="s">
        <v>6</v>
      </c>
      <c r="F62" s="88"/>
      <c r="G62" s="89"/>
      <c r="H62" s="50"/>
      <c r="I62" s="122"/>
      <c r="J62" s="135"/>
      <c r="K62" s="90"/>
      <c r="L62" s="91"/>
      <c r="M62" s="91"/>
      <c r="N62" s="91"/>
      <c r="O62" s="91"/>
    </row>
    <row r="63" spans="1:15" s="4" customFormat="1" ht="29.45" customHeight="1">
      <c r="A63" s="20">
        <v>7</v>
      </c>
      <c r="B63" s="21" t="s">
        <v>19</v>
      </c>
      <c r="C63" s="21" t="s">
        <v>54</v>
      </c>
      <c r="D63" s="47">
        <v>50</v>
      </c>
      <c r="E63" s="20" t="s">
        <v>10</v>
      </c>
      <c r="F63" s="35"/>
      <c r="G63" s="5"/>
      <c r="H63" s="50"/>
      <c r="I63" s="121"/>
      <c r="J63" s="130"/>
      <c r="K63" s="61"/>
      <c r="L63" s="9"/>
      <c r="M63" s="9"/>
      <c r="N63" s="9"/>
      <c r="O63" s="9"/>
    </row>
    <row r="64" spans="1:15" s="4" customFormat="1" ht="29.45" customHeight="1">
      <c r="A64" s="20">
        <v>7</v>
      </c>
      <c r="B64" s="21" t="s">
        <v>19</v>
      </c>
      <c r="C64" s="21" t="s">
        <v>20</v>
      </c>
      <c r="D64" s="47">
        <v>80</v>
      </c>
      <c r="E64" s="20" t="s">
        <v>10</v>
      </c>
      <c r="F64" s="35"/>
      <c r="G64" s="5"/>
      <c r="H64" s="50"/>
      <c r="I64" s="121"/>
      <c r="J64" s="130"/>
      <c r="K64" s="61"/>
      <c r="L64" s="9"/>
      <c r="M64" s="9"/>
      <c r="N64" s="9"/>
      <c r="O64" s="9"/>
    </row>
    <row r="65" spans="1:15" s="4" customFormat="1" ht="29.45" customHeight="1">
      <c r="A65" s="20">
        <v>7</v>
      </c>
      <c r="B65" s="21" t="s">
        <v>19</v>
      </c>
      <c r="C65" s="21" t="s">
        <v>21</v>
      </c>
      <c r="D65" s="47">
        <v>90</v>
      </c>
      <c r="E65" s="20" t="s">
        <v>10</v>
      </c>
      <c r="F65" s="35"/>
      <c r="G65" s="5"/>
      <c r="H65" s="50"/>
      <c r="I65" s="121"/>
      <c r="J65" s="130"/>
      <c r="K65" s="61"/>
      <c r="L65" s="9"/>
      <c r="M65" s="9"/>
      <c r="N65" s="9"/>
      <c r="O65" s="9"/>
    </row>
    <row r="66" spans="1:15" s="4" customFormat="1" ht="29.45" customHeight="1">
      <c r="A66" s="20">
        <v>7</v>
      </c>
      <c r="B66" s="21" t="s">
        <v>19</v>
      </c>
      <c r="C66" s="21" t="s">
        <v>22</v>
      </c>
      <c r="D66" s="47">
        <v>200</v>
      </c>
      <c r="E66" s="20" t="s">
        <v>10</v>
      </c>
      <c r="F66" s="35"/>
      <c r="G66" s="5"/>
      <c r="H66" s="50"/>
      <c r="I66" s="121"/>
      <c r="J66" s="130"/>
      <c r="K66" s="61"/>
      <c r="L66" s="9"/>
      <c r="M66" s="9"/>
      <c r="N66" s="9"/>
      <c r="O66" s="9"/>
    </row>
    <row r="67" spans="1:15" s="4" customFormat="1" ht="29.45" customHeight="1">
      <c r="A67" s="20">
        <v>7</v>
      </c>
      <c r="B67" s="21" t="s">
        <v>19</v>
      </c>
      <c r="C67" s="21" t="s">
        <v>28</v>
      </c>
      <c r="D67" s="47">
        <v>50</v>
      </c>
      <c r="E67" s="20" t="s">
        <v>10</v>
      </c>
      <c r="F67" s="35"/>
      <c r="G67" s="5"/>
      <c r="H67" s="50"/>
      <c r="I67" s="121"/>
      <c r="J67" s="130"/>
      <c r="K67" s="61"/>
      <c r="L67" s="9"/>
      <c r="M67" s="9"/>
      <c r="N67" s="9"/>
      <c r="O67" s="9"/>
    </row>
    <row r="68" spans="1:15" s="4" customFormat="1" ht="29.45" customHeight="1">
      <c r="A68" s="20">
        <v>7</v>
      </c>
      <c r="B68" s="21" t="s">
        <v>19</v>
      </c>
      <c r="C68" s="21" t="s">
        <v>29</v>
      </c>
      <c r="D68" s="47">
        <v>90</v>
      </c>
      <c r="E68" s="20" t="s">
        <v>10</v>
      </c>
      <c r="F68" s="35"/>
      <c r="G68" s="5"/>
      <c r="H68" s="50"/>
      <c r="I68" s="121"/>
      <c r="J68" s="130"/>
      <c r="K68" s="61"/>
      <c r="L68" s="9"/>
      <c r="M68" s="9"/>
      <c r="N68" s="9"/>
      <c r="O68" s="9"/>
    </row>
    <row r="69" spans="1:15" s="4" customFormat="1" ht="29.45" customHeight="1">
      <c r="A69" s="20">
        <v>7</v>
      </c>
      <c r="B69" s="21" t="s">
        <v>19</v>
      </c>
      <c r="C69" s="21" t="s">
        <v>30</v>
      </c>
      <c r="D69" s="47">
        <v>20</v>
      </c>
      <c r="E69" s="20" t="s">
        <v>10</v>
      </c>
      <c r="F69" s="35"/>
      <c r="G69" s="5"/>
      <c r="H69" s="50"/>
      <c r="I69" s="121"/>
      <c r="J69" s="130"/>
      <c r="K69" s="61"/>
      <c r="L69" s="9"/>
      <c r="M69" s="9"/>
      <c r="N69" s="9"/>
      <c r="O69" s="9"/>
    </row>
    <row r="70" spans="1:15" s="4" customFormat="1" ht="29.45" customHeight="1">
      <c r="A70" s="20">
        <v>7</v>
      </c>
      <c r="B70" s="21" t="s">
        <v>19</v>
      </c>
      <c r="C70" s="21" t="s">
        <v>50</v>
      </c>
      <c r="D70" s="47">
        <v>100</v>
      </c>
      <c r="E70" s="20" t="s">
        <v>10</v>
      </c>
      <c r="F70" s="35"/>
      <c r="G70" s="5"/>
      <c r="H70" s="50"/>
      <c r="I70" s="121"/>
      <c r="J70" s="130"/>
      <c r="K70" s="61"/>
      <c r="L70" s="9"/>
      <c r="M70" s="9"/>
      <c r="N70" s="9"/>
      <c r="O70" s="9"/>
    </row>
    <row r="71" spans="1:15" s="4" customFormat="1" ht="29.45" customHeight="1">
      <c r="A71" s="20">
        <v>7</v>
      </c>
      <c r="B71" s="21" t="s">
        <v>19</v>
      </c>
      <c r="C71" s="21" t="s">
        <v>23</v>
      </c>
      <c r="D71" s="47">
        <v>100</v>
      </c>
      <c r="E71" s="20" t="s">
        <v>10</v>
      </c>
      <c r="F71" s="35"/>
      <c r="G71" s="5"/>
      <c r="H71" s="50"/>
      <c r="I71" s="121"/>
      <c r="J71" s="130"/>
      <c r="K71" s="61"/>
      <c r="L71" s="9"/>
      <c r="M71" s="9"/>
      <c r="N71" s="9"/>
      <c r="O71" s="9"/>
    </row>
    <row r="72" spans="1:15" s="4" customFormat="1" ht="29.45" customHeight="1">
      <c r="A72" s="20">
        <v>7</v>
      </c>
      <c r="B72" s="21" t="s">
        <v>19</v>
      </c>
      <c r="C72" s="21" t="s">
        <v>26</v>
      </c>
      <c r="D72" s="47">
        <v>100</v>
      </c>
      <c r="E72" s="20" t="s">
        <v>10</v>
      </c>
      <c r="F72" s="35"/>
      <c r="G72" s="5"/>
      <c r="H72" s="50"/>
      <c r="I72" s="121"/>
      <c r="J72" s="130"/>
      <c r="K72" s="61"/>
      <c r="L72" s="9"/>
      <c r="M72" s="9"/>
      <c r="N72" s="9"/>
      <c r="O72" s="9"/>
    </row>
    <row r="73" spans="1:15" s="4" customFormat="1" ht="29.45" customHeight="1">
      <c r="A73" s="20">
        <v>7</v>
      </c>
      <c r="B73" s="21" t="s">
        <v>19</v>
      </c>
      <c r="C73" s="21" t="s">
        <v>27</v>
      </c>
      <c r="D73" s="47">
        <v>100</v>
      </c>
      <c r="E73" s="20" t="s">
        <v>10</v>
      </c>
      <c r="F73" s="35"/>
      <c r="G73" s="5"/>
      <c r="H73" s="50"/>
      <c r="I73" s="121"/>
      <c r="J73" s="130"/>
      <c r="K73" s="61"/>
      <c r="L73" s="9"/>
      <c r="M73" s="9"/>
      <c r="N73" s="9"/>
      <c r="O73" s="9"/>
    </row>
    <row r="74" spans="1:15" s="4" customFormat="1" ht="29.45" customHeight="1">
      <c r="A74" s="20">
        <v>8</v>
      </c>
      <c r="B74" s="21" t="s">
        <v>85</v>
      </c>
      <c r="C74" s="75" t="s">
        <v>100</v>
      </c>
      <c r="D74" s="47">
        <v>46</v>
      </c>
      <c r="E74" s="20" t="s">
        <v>18</v>
      </c>
      <c r="F74" s="35"/>
      <c r="G74" s="5"/>
      <c r="H74" s="50"/>
      <c r="I74" s="121"/>
      <c r="J74" s="130"/>
      <c r="K74" s="61"/>
      <c r="L74" s="9"/>
      <c r="M74" s="9"/>
      <c r="N74" s="9"/>
      <c r="O74" s="9"/>
    </row>
    <row r="75" spans="1:15" s="4" customFormat="1" ht="33.6" customHeight="1">
      <c r="A75" s="20">
        <v>8</v>
      </c>
      <c r="B75" s="21" t="s">
        <v>85</v>
      </c>
      <c r="C75" s="75" t="s">
        <v>106</v>
      </c>
      <c r="D75" s="47">
        <f>-50+250</f>
        <v>200</v>
      </c>
      <c r="E75" s="20" t="s">
        <v>18</v>
      </c>
      <c r="F75" s="35"/>
      <c r="G75" s="5"/>
      <c r="H75" s="50"/>
      <c r="I75" s="121"/>
      <c r="J75" s="130"/>
      <c r="K75" s="61"/>
      <c r="L75" s="9"/>
      <c r="M75" s="9"/>
      <c r="N75" s="9"/>
      <c r="O75" s="9"/>
    </row>
    <row r="76" spans="1:15" s="4" customFormat="1" ht="29.45" customHeight="1">
      <c r="A76" s="20">
        <v>8</v>
      </c>
      <c r="B76" s="21" t="s">
        <v>85</v>
      </c>
      <c r="C76" s="75" t="s">
        <v>56</v>
      </c>
      <c r="D76" s="47">
        <v>200</v>
      </c>
      <c r="E76" s="20" t="s">
        <v>18</v>
      </c>
      <c r="F76" s="35"/>
      <c r="G76" s="5"/>
      <c r="H76" s="50"/>
      <c r="I76" s="121"/>
      <c r="J76" s="130"/>
      <c r="K76" s="61"/>
      <c r="L76" s="9"/>
      <c r="M76" s="9"/>
      <c r="N76" s="9"/>
      <c r="O76" s="9"/>
    </row>
    <row r="77" spans="1:15" s="92" customFormat="1" ht="29.45" customHeight="1">
      <c r="A77" s="20">
        <v>8</v>
      </c>
      <c r="B77" s="21" t="s">
        <v>85</v>
      </c>
      <c r="C77" s="21" t="s">
        <v>159</v>
      </c>
      <c r="D77" s="47">
        <v>50</v>
      </c>
      <c r="E77" s="20" t="s">
        <v>6</v>
      </c>
      <c r="F77" s="88"/>
      <c r="G77" s="89"/>
      <c r="H77" s="140"/>
      <c r="I77" s="122"/>
      <c r="J77" s="135"/>
      <c r="K77" s="90"/>
      <c r="L77" s="91"/>
      <c r="M77" s="91"/>
      <c r="N77" s="91"/>
      <c r="O77" s="91"/>
    </row>
    <row r="78" spans="1:15" s="4" customFormat="1" ht="29.45" customHeight="1">
      <c r="A78" s="20">
        <v>8</v>
      </c>
      <c r="B78" s="21" t="s">
        <v>85</v>
      </c>
      <c r="C78" s="75" t="s">
        <v>101</v>
      </c>
      <c r="D78" s="47">
        <v>30</v>
      </c>
      <c r="E78" s="20" t="s">
        <v>6</v>
      </c>
      <c r="F78" s="35"/>
      <c r="G78" s="5"/>
      <c r="H78" s="50"/>
      <c r="I78" s="121"/>
      <c r="J78" s="130"/>
      <c r="K78" s="61"/>
      <c r="L78" s="9"/>
      <c r="M78" s="9"/>
      <c r="N78" s="9"/>
      <c r="O78" s="9"/>
    </row>
    <row r="79" spans="1:15" s="4" customFormat="1" ht="29.45" customHeight="1">
      <c r="A79" s="20">
        <v>8</v>
      </c>
      <c r="B79" s="21" t="s">
        <v>85</v>
      </c>
      <c r="C79" s="75" t="s">
        <v>86</v>
      </c>
      <c r="D79" s="47">
        <v>20</v>
      </c>
      <c r="E79" s="20" t="s">
        <v>10</v>
      </c>
      <c r="F79" s="35"/>
      <c r="G79" s="5"/>
      <c r="H79" s="50"/>
      <c r="I79" s="121"/>
      <c r="J79" s="130"/>
      <c r="K79" s="61"/>
      <c r="L79" s="9"/>
      <c r="M79" s="9"/>
      <c r="N79" s="9"/>
      <c r="O79" s="9"/>
    </row>
    <row r="80" spans="1:15" s="4" customFormat="1" ht="29.45" customHeight="1">
      <c r="A80" s="20">
        <v>8</v>
      </c>
      <c r="B80" s="21" t="s">
        <v>85</v>
      </c>
      <c r="C80" s="75" t="s">
        <v>104</v>
      </c>
      <c r="D80" s="47">
        <v>25</v>
      </c>
      <c r="E80" s="20" t="s">
        <v>10</v>
      </c>
      <c r="F80" s="35"/>
      <c r="G80" s="5"/>
      <c r="H80" s="50"/>
      <c r="I80" s="121"/>
      <c r="J80" s="130"/>
      <c r="K80" s="61"/>
      <c r="L80" s="9"/>
      <c r="M80" s="9"/>
      <c r="N80" s="9"/>
      <c r="O80" s="9"/>
    </row>
    <row r="81" spans="1:15" s="4" customFormat="1" ht="29.45" customHeight="1">
      <c r="A81" s="20">
        <v>8</v>
      </c>
      <c r="B81" s="21" t="s">
        <v>85</v>
      </c>
      <c r="C81" s="75" t="s">
        <v>87</v>
      </c>
      <c r="D81" s="47">
        <v>50</v>
      </c>
      <c r="E81" s="20" t="s">
        <v>10</v>
      </c>
      <c r="F81" s="35"/>
      <c r="G81" s="5"/>
      <c r="H81" s="50"/>
      <c r="I81" s="121"/>
      <c r="J81" s="130"/>
      <c r="K81" s="61"/>
      <c r="L81" s="9"/>
      <c r="M81" s="9"/>
      <c r="N81" s="9"/>
      <c r="O81" s="9"/>
    </row>
    <row r="82" spans="1:15" s="4" customFormat="1" ht="29.45" customHeight="1">
      <c r="A82" s="20">
        <v>8</v>
      </c>
      <c r="B82" s="21" t="s">
        <v>85</v>
      </c>
      <c r="C82" s="75" t="s">
        <v>88</v>
      </c>
      <c r="D82" s="47">
        <v>10</v>
      </c>
      <c r="E82" s="20" t="s">
        <v>10</v>
      </c>
      <c r="F82" s="35"/>
      <c r="G82" s="5"/>
      <c r="H82" s="50"/>
      <c r="I82" s="121"/>
      <c r="J82" s="130"/>
      <c r="K82" s="61"/>
      <c r="L82" s="9"/>
      <c r="M82" s="9"/>
      <c r="N82" s="9"/>
      <c r="O82" s="9"/>
    </row>
    <row r="83" spans="1:15" s="4" customFormat="1" ht="29.45" customHeight="1">
      <c r="A83" s="20">
        <v>8</v>
      </c>
      <c r="B83" s="21" t="s">
        <v>85</v>
      </c>
      <c r="C83" s="75" t="s">
        <v>89</v>
      </c>
      <c r="D83" s="47">
        <v>71</v>
      </c>
      <c r="E83" s="20" t="s">
        <v>10</v>
      </c>
      <c r="F83" s="35"/>
      <c r="G83" s="5"/>
      <c r="H83" s="50"/>
      <c r="I83" s="121"/>
      <c r="J83" s="130"/>
      <c r="K83" s="61"/>
      <c r="L83" s="9"/>
      <c r="M83" s="9"/>
      <c r="N83" s="9"/>
      <c r="O83" s="9"/>
    </row>
    <row r="84" spans="1:15" s="4" customFormat="1" ht="29.45" customHeight="1">
      <c r="A84" s="20">
        <v>8</v>
      </c>
      <c r="B84" s="21" t="s">
        <v>85</v>
      </c>
      <c r="C84" s="75" t="s">
        <v>105</v>
      </c>
      <c r="D84" s="47">
        <v>20</v>
      </c>
      <c r="E84" s="20" t="s">
        <v>10</v>
      </c>
      <c r="F84" s="35"/>
      <c r="G84" s="5"/>
      <c r="H84" s="50"/>
      <c r="I84" s="121"/>
      <c r="J84" s="130"/>
      <c r="K84" s="61"/>
      <c r="L84" s="9"/>
      <c r="M84" s="9"/>
      <c r="N84" s="9"/>
      <c r="O84" s="9"/>
    </row>
    <row r="85" spans="1:15" s="4" customFormat="1" ht="29.45" customHeight="1">
      <c r="A85" s="20">
        <v>8</v>
      </c>
      <c r="B85" s="21" t="s">
        <v>85</v>
      </c>
      <c r="C85" s="75" t="s">
        <v>103</v>
      </c>
      <c r="D85" s="47">
        <v>50</v>
      </c>
      <c r="E85" s="20" t="s">
        <v>10</v>
      </c>
      <c r="F85" s="35"/>
      <c r="G85" s="5"/>
      <c r="H85" s="50"/>
      <c r="I85" s="121"/>
      <c r="J85" s="130"/>
      <c r="K85" s="61"/>
      <c r="L85" s="9"/>
      <c r="M85" s="9"/>
      <c r="N85" s="9"/>
      <c r="O85" s="9"/>
    </row>
    <row r="86" spans="1:15" s="4" customFormat="1" ht="29.45" customHeight="1">
      <c r="A86" s="20">
        <v>8</v>
      </c>
      <c r="B86" s="21" t="s">
        <v>85</v>
      </c>
      <c r="C86" s="75" t="s">
        <v>110</v>
      </c>
      <c r="D86" s="47">
        <v>10</v>
      </c>
      <c r="E86" s="20" t="s">
        <v>10</v>
      </c>
      <c r="F86" s="35"/>
      <c r="G86" s="5"/>
      <c r="H86" s="50"/>
      <c r="I86" s="121"/>
      <c r="J86" s="130"/>
      <c r="K86" s="61"/>
      <c r="L86" s="9"/>
      <c r="M86" s="9"/>
      <c r="N86" s="9"/>
      <c r="O86" s="9"/>
    </row>
    <row r="87" spans="1:15" s="4" customFormat="1" ht="29.45" customHeight="1">
      <c r="A87" s="20">
        <v>8</v>
      </c>
      <c r="B87" s="21" t="s">
        <v>85</v>
      </c>
      <c r="C87" s="75" t="s">
        <v>114</v>
      </c>
      <c r="D87" s="47">
        <v>198</v>
      </c>
      <c r="E87" s="20" t="s">
        <v>10</v>
      </c>
      <c r="F87" s="35"/>
      <c r="G87" s="5"/>
      <c r="H87" s="50"/>
      <c r="I87" s="121"/>
      <c r="J87" s="130"/>
      <c r="K87" s="61"/>
      <c r="L87" s="9"/>
      <c r="M87" s="9"/>
      <c r="N87" s="9"/>
      <c r="O87" s="9"/>
    </row>
    <row r="88" spans="1:15" s="4" customFormat="1" ht="29.45" customHeight="1">
      <c r="A88" s="20">
        <v>8</v>
      </c>
      <c r="B88" s="21" t="s">
        <v>85</v>
      </c>
      <c r="C88" s="75" t="s">
        <v>115</v>
      </c>
      <c r="D88" s="47">
        <v>75</v>
      </c>
      <c r="E88" s="20" t="s">
        <v>10</v>
      </c>
      <c r="F88" s="35"/>
      <c r="G88" s="5"/>
      <c r="H88" s="50"/>
      <c r="I88" s="121"/>
      <c r="J88" s="130"/>
      <c r="K88" s="61"/>
      <c r="L88" s="9"/>
      <c r="M88" s="9"/>
      <c r="N88" s="9"/>
      <c r="O88" s="9"/>
    </row>
    <row r="89" spans="1:15" s="4" customFormat="1" ht="29.45" customHeight="1">
      <c r="A89" s="20">
        <v>8</v>
      </c>
      <c r="B89" s="21" t="s">
        <v>85</v>
      </c>
      <c r="C89" s="75" t="s">
        <v>107</v>
      </c>
      <c r="D89" s="47">
        <v>50</v>
      </c>
      <c r="E89" s="20" t="s">
        <v>10</v>
      </c>
      <c r="F89" s="35"/>
      <c r="G89" s="5"/>
      <c r="H89" s="50"/>
      <c r="I89" s="121"/>
      <c r="J89" s="130"/>
      <c r="K89" s="61"/>
      <c r="L89" s="9"/>
      <c r="M89" s="9"/>
      <c r="N89" s="9"/>
      <c r="O89" s="9"/>
    </row>
    <row r="90" spans="1:15" s="4" customFormat="1" ht="29.45" customHeight="1">
      <c r="A90" s="20">
        <v>8</v>
      </c>
      <c r="B90" s="21" t="s">
        <v>85</v>
      </c>
      <c r="C90" s="75" t="s">
        <v>108</v>
      </c>
      <c r="D90" s="47">
        <v>20</v>
      </c>
      <c r="E90" s="20" t="s">
        <v>10</v>
      </c>
      <c r="F90" s="35"/>
      <c r="G90" s="5"/>
      <c r="H90" s="50"/>
      <c r="I90" s="121"/>
      <c r="J90" s="130"/>
      <c r="K90" s="61"/>
      <c r="L90" s="9"/>
      <c r="M90" s="9"/>
      <c r="N90" s="9"/>
      <c r="O90" s="9"/>
    </row>
    <row r="91" spans="1:15" s="4" customFormat="1" ht="29.45" customHeight="1">
      <c r="A91" s="20">
        <v>8</v>
      </c>
      <c r="B91" s="21" t="s">
        <v>85</v>
      </c>
      <c r="C91" s="75" t="s">
        <v>50</v>
      </c>
      <c r="D91" s="47">
        <v>25</v>
      </c>
      <c r="E91" s="20" t="s">
        <v>10</v>
      </c>
      <c r="F91" s="35"/>
      <c r="G91" s="5"/>
      <c r="H91" s="50"/>
      <c r="I91" s="121"/>
      <c r="J91" s="130"/>
      <c r="K91" s="61"/>
      <c r="L91" s="9"/>
      <c r="M91" s="9"/>
      <c r="N91" s="9"/>
      <c r="O91" s="9"/>
    </row>
    <row r="92" spans="1:15" s="4" customFormat="1" ht="29.45" customHeight="1">
      <c r="A92" s="20">
        <v>8</v>
      </c>
      <c r="B92" s="21" t="s">
        <v>85</v>
      </c>
      <c r="C92" s="75" t="s">
        <v>102</v>
      </c>
      <c r="D92" s="47">
        <v>25</v>
      </c>
      <c r="E92" s="20" t="s">
        <v>10</v>
      </c>
      <c r="F92" s="35"/>
      <c r="G92" s="5"/>
      <c r="H92" s="50"/>
      <c r="I92" s="121"/>
      <c r="J92" s="130"/>
      <c r="K92" s="61"/>
      <c r="L92" s="9"/>
      <c r="M92" s="9"/>
      <c r="N92" s="9"/>
      <c r="O92" s="9"/>
    </row>
    <row r="93" spans="1:15" s="4" customFormat="1" ht="29.45" customHeight="1">
      <c r="A93" s="20">
        <v>8</v>
      </c>
      <c r="B93" s="21" t="s">
        <v>85</v>
      </c>
      <c r="C93" s="75" t="s">
        <v>90</v>
      </c>
      <c r="D93" s="47">
        <v>100</v>
      </c>
      <c r="E93" s="20" t="s">
        <v>10</v>
      </c>
      <c r="F93" s="35"/>
      <c r="G93" s="5"/>
      <c r="H93" s="50"/>
      <c r="I93" s="121"/>
      <c r="J93" s="130"/>
      <c r="K93" s="61"/>
      <c r="L93" s="9"/>
      <c r="M93" s="9"/>
      <c r="N93" s="9"/>
      <c r="O93" s="9"/>
    </row>
    <row r="94" spans="1:15" s="4" customFormat="1" ht="29.45" customHeight="1">
      <c r="A94" s="20">
        <v>8</v>
      </c>
      <c r="B94" s="21" t="s">
        <v>85</v>
      </c>
      <c r="C94" s="75" t="s">
        <v>26</v>
      </c>
      <c r="D94" s="47">
        <v>25</v>
      </c>
      <c r="E94" s="20" t="s">
        <v>10</v>
      </c>
      <c r="F94" s="35"/>
      <c r="G94" s="5"/>
      <c r="H94" s="50"/>
      <c r="I94" s="121"/>
      <c r="J94" s="130"/>
      <c r="K94" s="61"/>
      <c r="L94" s="9"/>
      <c r="M94" s="9"/>
      <c r="N94" s="9"/>
      <c r="O94" s="9"/>
    </row>
    <row r="95" spans="1:15" s="4" customFormat="1" ht="29.45" customHeight="1">
      <c r="A95" s="20">
        <v>8</v>
      </c>
      <c r="B95" s="21" t="s">
        <v>85</v>
      </c>
      <c r="C95" s="75" t="s">
        <v>116</v>
      </c>
      <c r="D95" s="47">
        <v>200</v>
      </c>
      <c r="E95" s="20" t="s">
        <v>10</v>
      </c>
      <c r="F95" s="35"/>
      <c r="G95" s="5"/>
      <c r="H95" s="50"/>
      <c r="I95" s="121"/>
      <c r="J95" s="130"/>
      <c r="K95" s="61"/>
      <c r="L95" s="9"/>
      <c r="M95" s="9"/>
      <c r="N95" s="9"/>
      <c r="O95" s="9"/>
    </row>
    <row r="96" spans="1:15" s="4" customFormat="1" ht="31.5">
      <c r="A96" s="20">
        <v>9</v>
      </c>
      <c r="B96" s="21" t="s">
        <v>12</v>
      </c>
      <c r="C96" s="22" t="s">
        <v>33</v>
      </c>
      <c r="D96" s="47">
        <v>50</v>
      </c>
      <c r="E96" s="20" t="s">
        <v>18</v>
      </c>
      <c r="F96" s="35"/>
      <c r="G96" s="5"/>
      <c r="H96" s="50"/>
      <c r="I96" s="117"/>
      <c r="J96" s="130"/>
      <c r="K96" s="61"/>
      <c r="L96" s="9"/>
      <c r="M96" s="9"/>
      <c r="N96" s="9"/>
      <c r="O96" s="9"/>
    </row>
    <row r="97" spans="1:15" s="4" customFormat="1" ht="29.45" customHeight="1">
      <c r="A97" s="20">
        <v>9</v>
      </c>
      <c r="B97" s="21" t="s">
        <v>12</v>
      </c>
      <c r="C97" s="21" t="s">
        <v>34</v>
      </c>
      <c r="D97" s="47">
        <v>150</v>
      </c>
      <c r="E97" s="20" t="s">
        <v>6</v>
      </c>
      <c r="F97" s="35"/>
      <c r="G97" s="5"/>
      <c r="H97" s="50"/>
      <c r="I97" s="121"/>
      <c r="J97" s="130"/>
      <c r="K97" s="61"/>
      <c r="L97" s="9"/>
      <c r="M97" s="9"/>
      <c r="N97" s="9"/>
      <c r="O97" s="9"/>
    </row>
    <row r="98" spans="1:15" s="4" customFormat="1" ht="30.75" customHeight="1">
      <c r="A98" s="20">
        <v>9</v>
      </c>
      <c r="B98" s="21" t="s">
        <v>12</v>
      </c>
      <c r="C98" s="21" t="s">
        <v>35</v>
      </c>
      <c r="D98" s="47">
        <v>150</v>
      </c>
      <c r="E98" s="20" t="s">
        <v>6</v>
      </c>
      <c r="F98" s="35"/>
      <c r="G98" s="5"/>
      <c r="H98" s="50"/>
      <c r="I98" s="121"/>
      <c r="J98" s="130"/>
      <c r="K98" s="61"/>
      <c r="L98" s="9"/>
      <c r="M98" s="9"/>
      <c r="N98" s="9"/>
      <c r="O98" s="9"/>
    </row>
    <row r="99" spans="1:15" s="4" customFormat="1" ht="31.5">
      <c r="A99" s="20">
        <v>9</v>
      </c>
      <c r="B99" s="21" t="s">
        <v>12</v>
      </c>
      <c r="C99" s="21" t="s">
        <v>49</v>
      </c>
      <c r="D99" s="47">
        <v>200</v>
      </c>
      <c r="E99" s="20" t="s">
        <v>10</v>
      </c>
      <c r="F99" s="35"/>
      <c r="G99" s="5"/>
      <c r="H99" s="50"/>
      <c r="I99" s="121"/>
      <c r="J99" s="130"/>
      <c r="K99" s="61"/>
      <c r="L99" s="9"/>
      <c r="M99" s="9"/>
      <c r="N99" s="9"/>
      <c r="O99" s="9"/>
    </row>
    <row r="100" spans="1:15" s="18" customFormat="1" ht="31.5">
      <c r="A100" s="20">
        <v>9</v>
      </c>
      <c r="B100" s="21" t="s">
        <v>12</v>
      </c>
      <c r="C100" s="21" t="s">
        <v>51</v>
      </c>
      <c r="D100" s="47">
        <v>200</v>
      </c>
      <c r="E100" s="20" t="s">
        <v>10</v>
      </c>
      <c r="F100" s="36"/>
      <c r="G100" s="16"/>
      <c r="H100" s="50"/>
      <c r="I100" s="117"/>
      <c r="J100" s="136"/>
      <c r="K100" s="63"/>
      <c r="L100" s="13"/>
      <c r="M100" s="17"/>
      <c r="N100" s="17"/>
      <c r="O100" s="17"/>
    </row>
    <row r="101" spans="1:15" s="4" customFormat="1" ht="31.5">
      <c r="A101" s="20">
        <v>9</v>
      </c>
      <c r="B101" s="21" t="s">
        <v>12</v>
      </c>
      <c r="C101" s="21" t="s">
        <v>52</v>
      </c>
      <c r="D101" s="47">
        <v>200</v>
      </c>
      <c r="E101" s="20" t="s">
        <v>10</v>
      </c>
      <c r="F101" s="35"/>
      <c r="G101" s="5"/>
      <c r="H101" s="50"/>
      <c r="I101" s="117"/>
      <c r="J101" s="130"/>
      <c r="K101" s="61"/>
      <c r="L101" s="9"/>
      <c r="M101" s="9"/>
      <c r="N101" s="9"/>
      <c r="O101" s="9"/>
    </row>
    <row r="102" spans="1:15" s="18" customFormat="1" ht="45" customHeight="1">
      <c r="A102" s="20">
        <v>9</v>
      </c>
      <c r="B102" s="21" t="s">
        <v>12</v>
      </c>
      <c r="C102" s="21" t="s">
        <v>185</v>
      </c>
      <c r="D102" s="47">
        <v>350</v>
      </c>
      <c r="E102" s="20" t="s">
        <v>10</v>
      </c>
      <c r="F102" s="36"/>
      <c r="G102" s="16"/>
      <c r="H102" s="50"/>
      <c r="I102" s="117"/>
      <c r="J102" s="136"/>
      <c r="K102" s="63"/>
      <c r="L102" s="13"/>
      <c r="M102" s="17"/>
      <c r="N102" s="17"/>
      <c r="O102" s="17"/>
    </row>
    <row r="103" spans="1:15" s="18" customFormat="1" ht="31.15" customHeight="1">
      <c r="A103" s="20">
        <v>11</v>
      </c>
      <c r="B103" s="21" t="s">
        <v>162</v>
      </c>
      <c r="C103" s="21" t="s">
        <v>159</v>
      </c>
      <c r="D103" s="47">
        <v>50</v>
      </c>
      <c r="E103" s="20" t="s">
        <v>6</v>
      </c>
      <c r="F103" s="36"/>
      <c r="G103" s="16"/>
      <c r="H103" s="50"/>
      <c r="I103" s="117"/>
      <c r="J103" s="136"/>
      <c r="K103" s="63"/>
      <c r="L103" s="13"/>
      <c r="M103" s="17"/>
      <c r="N103" s="17"/>
      <c r="O103" s="17"/>
    </row>
    <row r="104" spans="1:15" s="18" customFormat="1" ht="33.6" customHeight="1">
      <c r="A104" s="20">
        <v>12</v>
      </c>
      <c r="B104" s="21" t="s">
        <v>163</v>
      </c>
      <c r="C104" s="21" t="s">
        <v>159</v>
      </c>
      <c r="D104" s="47">
        <f>200-50</f>
        <v>150</v>
      </c>
      <c r="E104" s="20" t="s">
        <v>6</v>
      </c>
      <c r="F104" s="36"/>
      <c r="G104" s="16"/>
      <c r="H104" s="50"/>
      <c r="I104" s="117"/>
      <c r="J104" s="136"/>
      <c r="K104" s="63"/>
      <c r="L104" s="13"/>
      <c r="M104" s="17"/>
      <c r="N104" s="17"/>
      <c r="O104" s="17"/>
    </row>
    <row r="105" spans="1:15" s="4" customFormat="1" ht="31.5">
      <c r="A105" s="20">
        <v>13</v>
      </c>
      <c r="B105" s="21" t="s">
        <v>13</v>
      </c>
      <c r="C105" s="21" t="s">
        <v>16</v>
      </c>
      <c r="D105" s="47">
        <v>550</v>
      </c>
      <c r="E105" s="20" t="s">
        <v>11</v>
      </c>
      <c r="F105" s="35"/>
      <c r="G105" s="5"/>
      <c r="H105" s="50"/>
      <c r="I105" s="117"/>
      <c r="J105" s="130"/>
      <c r="K105" s="61"/>
      <c r="L105" s="9"/>
      <c r="M105" s="9"/>
      <c r="N105" s="9"/>
      <c r="O105" s="9"/>
    </row>
    <row r="106" spans="1:15" s="6" customFormat="1" ht="31.5">
      <c r="A106" s="20">
        <v>13</v>
      </c>
      <c r="B106" s="21" t="s">
        <v>13</v>
      </c>
      <c r="C106" s="21" t="s">
        <v>42</v>
      </c>
      <c r="D106" s="47">
        <v>94</v>
      </c>
      <c r="E106" s="20" t="s">
        <v>10</v>
      </c>
      <c r="F106" s="28"/>
      <c r="G106" s="3"/>
      <c r="H106" s="50"/>
      <c r="I106" s="117"/>
      <c r="J106" s="130"/>
      <c r="K106" s="61"/>
      <c r="L106" s="13"/>
      <c r="M106" s="11"/>
      <c r="N106" s="11"/>
      <c r="O106" s="11"/>
    </row>
    <row r="107" spans="1:15" s="6" customFormat="1" ht="31.5">
      <c r="A107" s="20">
        <v>13</v>
      </c>
      <c r="B107" s="21" t="s">
        <v>13</v>
      </c>
      <c r="C107" s="21" t="s">
        <v>41</v>
      </c>
      <c r="D107" s="47">
        <v>100</v>
      </c>
      <c r="E107" s="20" t="s">
        <v>10</v>
      </c>
      <c r="F107" s="28"/>
      <c r="G107" s="3"/>
      <c r="H107" s="50"/>
      <c r="I107" s="117"/>
      <c r="J107" s="130"/>
      <c r="K107" s="61"/>
      <c r="L107" s="13"/>
      <c r="M107" s="11"/>
      <c r="N107" s="11"/>
      <c r="O107" s="11"/>
    </row>
    <row r="108" spans="1:15" s="6" customFormat="1" ht="31.5">
      <c r="A108" s="20">
        <v>13</v>
      </c>
      <c r="B108" s="21" t="s">
        <v>13</v>
      </c>
      <c r="C108" s="21" t="s">
        <v>39</v>
      </c>
      <c r="D108" s="47">
        <v>95</v>
      </c>
      <c r="E108" s="20" t="s">
        <v>10</v>
      </c>
      <c r="F108" s="28"/>
      <c r="G108" s="3"/>
      <c r="H108" s="50"/>
      <c r="I108" s="117"/>
      <c r="J108" s="130"/>
      <c r="K108" s="64"/>
      <c r="L108" s="13"/>
      <c r="M108" s="11"/>
      <c r="N108" s="11"/>
      <c r="O108" s="11"/>
    </row>
    <row r="109" spans="1:15" s="6" customFormat="1" ht="31.5">
      <c r="A109" s="20">
        <v>13</v>
      </c>
      <c r="B109" s="21" t="s">
        <v>13</v>
      </c>
      <c r="C109" s="21" t="s">
        <v>40</v>
      </c>
      <c r="D109" s="47">
        <v>100</v>
      </c>
      <c r="E109" s="20" t="s">
        <v>10</v>
      </c>
      <c r="F109" s="28"/>
      <c r="G109" s="3"/>
      <c r="H109" s="50"/>
      <c r="I109" s="117"/>
      <c r="J109" s="130"/>
      <c r="K109" s="64"/>
      <c r="L109" s="13"/>
      <c r="M109" s="11"/>
      <c r="N109" s="11"/>
      <c r="O109" s="11"/>
    </row>
    <row r="110" spans="1:15" s="6" customFormat="1" ht="31.5">
      <c r="A110" s="20">
        <v>13</v>
      </c>
      <c r="B110" s="21" t="s">
        <v>13</v>
      </c>
      <c r="C110" s="21" t="s">
        <v>15</v>
      </c>
      <c r="D110" s="47">
        <v>95</v>
      </c>
      <c r="E110" s="20" t="s">
        <v>10</v>
      </c>
      <c r="F110" s="28"/>
      <c r="G110" s="3"/>
      <c r="H110" s="50"/>
      <c r="I110" s="117"/>
      <c r="J110" s="130"/>
      <c r="K110" s="64"/>
      <c r="L110" s="13"/>
      <c r="M110" s="11"/>
      <c r="N110" s="11"/>
      <c r="O110" s="11"/>
    </row>
    <row r="111" spans="1:15" s="6" customFormat="1" ht="31.5">
      <c r="A111" s="20">
        <v>13</v>
      </c>
      <c r="B111" s="21" t="s">
        <v>13</v>
      </c>
      <c r="C111" s="21" t="s">
        <v>43</v>
      </c>
      <c r="D111" s="47">
        <v>295</v>
      </c>
      <c r="E111" s="20" t="s">
        <v>10</v>
      </c>
      <c r="F111" s="28"/>
      <c r="G111" s="3"/>
      <c r="H111" s="50"/>
      <c r="I111" s="117"/>
      <c r="J111" s="130"/>
      <c r="K111" s="61"/>
      <c r="L111" s="13"/>
      <c r="M111" s="11"/>
      <c r="N111" s="11"/>
      <c r="O111" s="11"/>
    </row>
    <row r="112" spans="1:15" s="97" customFormat="1" ht="31.5">
      <c r="A112" s="20">
        <v>14</v>
      </c>
      <c r="B112" s="21" t="s">
        <v>164</v>
      </c>
      <c r="C112" s="21" t="s">
        <v>167</v>
      </c>
      <c r="D112" s="47">
        <v>42.3</v>
      </c>
      <c r="E112" s="20" t="s">
        <v>10</v>
      </c>
      <c r="F112" s="94"/>
      <c r="G112" s="95"/>
      <c r="H112" s="50"/>
      <c r="I112" s="123"/>
      <c r="J112" s="135"/>
      <c r="K112" s="90"/>
      <c r="L112" s="93"/>
      <c r="M112" s="96"/>
      <c r="N112" s="96"/>
      <c r="O112" s="96"/>
    </row>
    <row r="113" spans="1:15" s="97" customFormat="1" ht="31.5">
      <c r="A113" s="20">
        <v>14</v>
      </c>
      <c r="B113" s="21" t="s">
        <v>164</v>
      </c>
      <c r="C113" s="21" t="s">
        <v>172</v>
      </c>
      <c r="D113" s="47">
        <v>60</v>
      </c>
      <c r="E113" s="20" t="s">
        <v>10</v>
      </c>
      <c r="F113" s="94"/>
      <c r="G113" s="95"/>
      <c r="H113" s="50"/>
      <c r="I113" s="123"/>
      <c r="J113" s="135"/>
      <c r="K113" s="90"/>
      <c r="L113" s="93"/>
      <c r="M113" s="96"/>
      <c r="N113" s="96"/>
      <c r="O113" s="96"/>
    </row>
    <row r="114" spans="1:15" s="97" customFormat="1" ht="31.5">
      <c r="A114" s="20">
        <v>14</v>
      </c>
      <c r="B114" s="21" t="s">
        <v>164</v>
      </c>
      <c r="C114" s="21" t="s">
        <v>168</v>
      </c>
      <c r="D114" s="47">
        <v>1397.7</v>
      </c>
      <c r="E114" s="20" t="s">
        <v>10</v>
      </c>
      <c r="F114" s="94"/>
      <c r="G114" s="95"/>
      <c r="H114" s="50"/>
      <c r="I114" s="123"/>
      <c r="J114" s="135"/>
      <c r="K114" s="90"/>
      <c r="L114" s="93"/>
      <c r="M114" s="96"/>
      <c r="N114" s="96"/>
      <c r="O114" s="96"/>
    </row>
    <row r="115" spans="1:15" s="6" customFormat="1" ht="47.25">
      <c r="A115" s="20">
        <v>15</v>
      </c>
      <c r="B115" s="21" t="s">
        <v>143</v>
      </c>
      <c r="C115" s="21" t="s">
        <v>144</v>
      </c>
      <c r="D115" s="47">
        <v>100</v>
      </c>
      <c r="E115" s="20" t="s">
        <v>6</v>
      </c>
      <c r="F115" s="28"/>
      <c r="G115" s="3"/>
      <c r="H115" s="50"/>
      <c r="I115" s="117"/>
      <c r="J115" s="130"/>
      <c r="K115" s="61"/>
      <c r="L115" s="13"/>
      <c r="M115" s="11"/>
      <c r="N115" s="11"/>
      <c r="O115" s="11"/>
    </row>
    <row r="116" spans="1:15" s="6" customFormat="1" ht="31.5">
      <c r="A116" s="20">
        <v>15</v>
      </c>
      <c r="B116" s="21" t="s">
        <v>143</v>
      </c>
      <c r="C116" s="21" t="s">
        <v>171</v>
      </c>
      <c r="D116" s="47">
        <v>50</v>
      </c>
      <c r="E116" s="20" t="s">
        <v>10</v>
      </c>
      <c r="F116" s="28"/>
      <c r="G116" s="3"/>
      <c r="H116" s="50"/>
      <c r="I116" s="117"/>
      <c r="J116" s="130"/>
      <c r="K116" s="61"/>
      <c r="L116" s="13"/>
      <c r="M116" s="11"/>
      <c r="N116" s="11"/>
      <c r="O116" s="11"/>
    </row>
    <row r="117" spans="1:15" s="6" customFormat="1" ht="31.5">
      <c r="A117" s="20">
        <v>15</v>
      </c>
      <c r="B117" s="21" t="s">
        <v>143</v>
      </c>
      <c r="C117" s="21" t="s">
        <v>147</v>
      </c>
      <c r="D117" s="47">
        <v>300</v>
      </c>
      <c r="E117" s="20" t="s">
        <v>10</v>
      </c>
      <c r="F117" s="28"/>
      <c r="G117" s="3"/>
      <c r="H117" s="50"/>
      <c r="I117" s="117"/>
      <c r="J117" s="130"/>
      <c r="K117" s="61"/>
      <c r="L117" s="13"/>
      <c r="M117" s="11"/>
      <c r="N117" s="11"/>
      <c r="O117" s="11"/>
    </row>
    <row r="118" spans="1:15" s="6" customFormat="1" ht="31.5">
      <c r="A118" s="20">
        <v>15</v>
      </c>
      <c r="B118" s="21" t="s">
        <v>143</v>
      </c>
      <c r="C118" s="21" t="s">
        <v>148</v>
      </c>
      <c r="D118" s="47">
        <v>114</v>
      </c>
      <c r="E118" s="20" t="s">
        <v>10</v>
      </c>
      <c r="F118" s="28"/>
      <c r="G118" s="3"/>
      <c r="H118" s="50"/>
      <c r="I118" s="117"/>
      <c r="J118" s="130"/>
      <c r="K118" s="61"/>
      <c r="L118" s="13"/>
      <c r="M118" s="11"/>
      <c r="N118" s="11"/>
      <c r="O118" s="11"/>
    </row>
    <row r="119" spans="1:15" s="6" customFormat="1" ht="31.5">
      <c r="A119" s="20">
        <v>15</v>
      </c>
      <c r="B119" s="21" t="s">
        <v>143</v>
      </c>
      <c r="C119" s="21" t="s">
        <v>107</v>
      </c>
      <c r="D119" s="47">
        <v>50</v>
      </c>
      <c r="E119" s="20" t="s">
        <v>10</v>
      </c>
      <c r="F119" s="28"/>
      <c r="G119" s="3"/>
      <c r="H119" s="50"/>
      <c r="I119" s="117"/>
      <c r="J119" s="130"/>
      <c r="K119" s="61"/>
      <c r="L119" s="13"/>
      <c r="M119" s="11"/>
      <c r="N119" s="11"/>
      <c r="O119" s="11"/>
    </row>
    <row r="120" spans="1:15" s="6" customFormat="1" ht="76.150000000000006" customHeight="1">
      <c r="A120" s="20">
        <v>15</v>
      </c>
      <c r="B120" s="21" t="s">
        <v>143</v>
      </c>
      <c r="C120" s="21" t="s">
        <v>170</v>
      </c>
      <c r="D120" s="47">
        <v>675</v>
      </c>
      <c r="E120" s="20" t="s">
        <v>10</v>
      </c>
      <c r="F120" s="28"/>
      <c r="G120" s="3"/>
      <c r="H120" s="50"/>
      <c r="I120" s="117"/>
      <c r="J120" s="130"/>
      <c r="K120" s="61"/>
      <c r="L120" s="13"/>
      <c r="M120" s="11"/>
      <c r="N120" s="11"/>
      <c r="O120" s="11"/>
    </row>
    <row r="121" spans="1:15" s="6" customFormat="1" ht="28.9" customHeight="1">
      <c r="A121" s="20">
        <v>15</v>
      </c>
      <c r="B121" s="21" t="s">
        <v>143</v>
      </c>
      <c r="C121" s="21" t="s">
        <v>146</v>
      </c>
      <c r="D121" s="47">
        <v>150</v>
      </c>
      <c r="E121" s="20" t="s">
        <v>10</v>
      </c>
      <c r="F121" s="28"/>
      <c r="G121" s="3"/>
      <c r="H121" s="50"/>
      <c r="I121" s="117"/>
      <c r="J121" s="130"/>
      <c r="K121" s="61"/>
      <c r="L121" s="13"/>
      <c r="M121" s="11"/>
      <c r="N121" s="11"/>
      <c r="O121" s="11"/>
    </row>
    <row r="122" spans="1:15" s="6" customFormat="1" ht="33" customHeight="1">
      <c r="A122" s="20">
        <v>16</v>
      </c>
      <c r="B122" s="21" t="s">
        <v>8</v>
      </c>
      <c r="C122" s="21" t="s">
        <v>145</v>
      </c>
      <c r="D122" s="47">
        <v>150</v>
      </c>
      <c r="E122" s="20" t="s">
        <v>6</v>
      </c>
      <c r="F122" s="28"/>
      <c r="G122" s="3"/>
      <c r="H122" s="50"/>
      <c r="I122" s="117"/>
      <c r="J122" s="130"/>
      <c r="K122" s="61"/>
      <c r="L122" s="13"/>
      <c r="M122" s="11"/>
      <c r="N122" s="11"/>
      <c r="O122" s="11"/>
    </row>
    <row r="123" spans="1:15" s="6" customFormat="1" ht="31.5" customHeight="1">
      <c r="A123" s="20">
        <v>16</v>
      </c>
      <c r="B123" s="21" t="s">
        <v>8</v>
      </c>
      <c r="C123" s="21" t="s">
        <v>186</v>
      </c>
      <c r="D123" s="47">
        <f>75+75</f>
        <v>150</v>
      </c>
      <c r="E123" s="20" t="s">
        <v>6</v>
      </c>
      <c r="F123" s="28"/>
      <c r="G123" s="3"/>
      <c r="H123" s="50"/>
      <c r="I123" s="117"/>
      <c r="J123" s="130"/>
      <c r="K123" s="61"/>
      <c r="L123" s="13"/>
      <c r="M123" s="11"/>
      <c r="N123" s="11"/>
      <c r="O123" s="11"/>
    </row>
    <row r="124" spans="1:15" s="6" customFormat="1" ht="31.5">
      <c r="A124" s="20">
        <v>16</v>
      </c>
      <c r="B124" s="21" t="s">
        <v>8</v>
      </c>
      <c r="C124" s="21" t="s">
        <v>53</v>
      </c>
      <c r="D124" s="47">
        <v>200</v>
      </c>
      <c r="E124" s="20" t="s">
        <v>10</v>
      </c>
      <c r="F124" s="28"/>
      <c r="G124" s="3"/>
      <c r="H124" s="50"/>
      <c r="I124" s="117"/>
      <c r="J124" s="130"/>
      <c r="K124" s="61"/>
      <c r="L124" s="13"/>
      <c r="M124" s="11"/>
      <c r="N124" s="11"/>
      <c r="O124" s="11"/>
    </row>
    <row r="125" spans="1:15" s="6" customFormat="1" ht="31.5">
      <c r="A125" s="20">
        <v>16</v>
      </c>
      <c r="B125" s="21" t="s">
        <v>8</v>
      </c>
      <c r="C125" s="21" t="s">
        <v>44</v>
      </c>
      <c r="D125" s="47">
        <v>100</v>
      </c>
      <c r="E125" s="20" t="s">
        <v>10</v>
      </c>
      <c r="F125" s="28"/>
      <c r="G125" s="3"/>
      <c r="H125" s="50"/>
      <c r="I125" s="117"/>
      <c r="J125" s="130"/>
      <c r="K125" s="61"/>
      <c r="L125" s="13"/>
      <c r="M125" s="11"/>
      <c r="N125" s="11"/>
      <c r="O125" s="11"/>
    </row>
    <row r="126" spans="1:15" s="6" customFormat="1" ht="28.9" customHeight="1">
      <c r="A126" s="20">
        <v>16</v>
      </c>
      <c r="B126" s="21" t="s">
        <v>8</v>
      </c>
      <c r="C126" s="21" t="s">
        <v>45</v>
      </c>
      <c r="D126" s="47">
        <v>200</v>
      </c>
      <c r="E126" s="20" t="s">
        <v>10</v>
      </c>
      <c r="F126" s="28"/>
      <c r="G126" s="3"/>
      <c r="H126" s="50"/>
      <c r="I126" s="117"/>
      <c r="J126" s="130"/>
      <c r="K126" s="61"/>
      <c r="L126" s="13"/>
      <c r="M126" s="11"/>
      <c r="N126" s="11"/>
      <c r="O126" s="11"/>
    </row>
    <row r="127" spans="1:15" s="6" customFormat="1" ht="33" customHeight="1">
      <c r="A127" s="20">
        <v>16</v>
      </c>
      <c r="B127" s="21" t="s">
        <v>8</v>
      </c>
      <c r="C127" s="21" t="s">
        <v>48</v>
      </c>
      <c r="D127" s="47">
        <v>50</v>
      </c>
      <c r="E127" s="20" t="s">
        <v>10</v>
      </c>
      <c r="F127" s="28"/>
      <c r="G127" s="3"/>
      <c r="H127" s="50"/>
      <c r="I127" s="117"/>
      <c r="J127" s="130"/>
      <c r="K127" s="61"/>
      <c r="L127" s="13"/>
      <c r="M127" s="11"/>
      <c r="N127" s="11"/>
      <c r="O127" s="11"/>
    </row>
    <row r="128" spans="1:15" s="6" customFormat="1" ht="47.25">
      <c r="A128" s="20">
        <v>16</v>
      </c>
      <c r="B128" s="21" t="s">
        <v>8</v>
      </c>
      <c r="C128" s="21" t="s">
        <v>46</v>
      </c>
      <c r="D128" s="47">
        <v>350</v>
      </c>
      <c r="E128" s="20" t="s">
        <v>10</v>
      </c>
      <c r="F128" s="28"/>
      <c r="G128" s="3"/>
      <c r="H128" s="50"/>
      <c r="I128" s="117"/>
      <c r="J128" s="130"/>
      <c r="K128" s="61"/>
      <c r="L128" s="13"/>
      <c r="M128" s="11"/>
      <c r="N128" s="11"/>
      <c r="O128" s="11"/>
    </row>
    <row r="129" spans="1:15" s="6" customFormat="1" ht="31.5">
      <c r="A129" s="20">
        <v>16</v>
      </c>
      <c r="B129" s="21" t="s">
        <v>8</v>
      </c>
      <c r="C129" s="21" t="s">
        <v>47</v>
      </c>
      <c r="D129" s="47">
        <v>300</v>
      </c>
      <c r="E129" s="20" t="s">
        <v>10</v>
      </c>
      <c r="F129" s="28"/>
      <c r="G129" s="3"/>
      <c r="H129" s="50"/>
      <c r="I129" s="117"/>
      <c r="J129" s="130"/>
      <c r="K129" s="61"/>
      <c r="L129" s="13"/>
      <c r="M129" s="11"/>
      <c r="N129" s="11"/>
      <c r="O129" s="11"/>
    </row>
    <row r="130" spans="1:15" s="6" customFormat="1" ht="30.6" customHeight="1">
      <c r="A130" s="20">
        <v>17</v>
      </c>
      <c r="B130" s="21" t="s">
        <v>130</v>
      </c>
      <c r="C130" s="21" t="s">
        <v>159</v>
      </c>
      <c r="D130" s="47">
        <v>50</v>
      </c>
      <c r="E130" s="20" t="s">
        <v>6</v>
      </c>
      <c r="F130" s="28"/>
      <c r="G130" s="3"/>
      <c r="H130" s="50"/>
      <c r="I130" s="117"/>
      <c r="J130" s="130"/>
      <c r="K130" s="61"/>
      <c r="L130" s="13"/>
      <c r="M130" s="11"/>
      <c r="N130" s="11"/>
      <c r="O130" s="11"/>
    </row>
    <row r="131" spans="1:15" s="82" customFormat="1" ht="29.45" customHeight="1">
      <c r="A131" s="20">
        <v>17</v>
      </c>
      <c r="B131" s="21" t="s">
        <v>130</v>
      </c>
      <c r="C131" s="21" t="s">
        <v>132</v>
      </c>
      <c r="D131" s="47">
        <v>150</v>
      </c>
      <c r="E131" s="20" t="s">
        <v>10</v>
      </c>
      <c r="F131" s="77"/>
      <c r="G131" s="78"/>
      <c r="H131" s="50"/>
      <c r="I131" s="124"/>
      <c r="J131" s="137"/>
      <c r="K131" s="80"/>
      <c r="L131" s="79"/>
      <c r="M131" s="81"/>
      <c r="N131" s="81"/>
      <c r="O131" s="81"/>
    </row>
    <row r="132" spans="1:15" s="82" customFormat="1" ht="31.5">
      <c r="A132" s="20">
        <v>17</v>
      </c>
      <c r="B132" s="21" t="s">
        <v>130</v>
      </c>
      <c r="C132" s="21" t="s">
        <v>133</v>
      </c>
      <c r="D132" s="47">
        <v>50</v>
      </c>
      <c r="E132" s="20" t="s">
        <v>10</v>
      </c>
      <c r="F132" s="77"/>
      <c r="G132" s="78"/>
      <c r="H132" s="50"/>
      <c r="I132" s="124"/>
      <c r="J132" s="137"/>
      <c r="K132" s="80"/>
      <c r="L132" s="79"/>
      <c r="M132" s="81"/>
      <c r="N132" s="81"/>
      <c r="O132" s="81"/>
    </row>
    <row r="133" spans="1:15" s="82" customFormat="1" ht="31.5">
      <c r="A133" s="20">
        <v>17</v>
      </c>
      <c r="B133" s="21" t="s">
        <v>130</v>
      </c>
      <c r="C133" s="21" t="s">
        <v>134</v>
      </c>
      <c r="D133" s="47">
        <v>150</v>
      </c>
      <c r="E133" s="20" t="s">
        <v>10</v>
      </c>
      <c r="F133" s="77"/>
      <c r="G133" s="78"/>
      <c r="H133" s="50"/>
      <c r="I133" s="124"/>
      <c r="J133" s="137"/>
      <c r="K133" s="80"/>
      <c r="L133" s="79"/>
      <c r="M133" s="81"/>
      <c r="N133" s="81"/>
      <c r="O133" s="81"/>
    </row>
    <row r="134" spans="1:15" s="82" customFormat="1" ht="31.5">
      <c r="A134" s="20">
        <v>17</v>
      </c>
      <c r="B134" s="21" t="s">
        <v>130</v>
      </c>
      <c r="C134" s="21" t="s">
        <v>131</v>
      </c>
      <c r="D134" s="47">
        <v>500</v>
      </c>
      <c r="E134" s="20" t="s">
        <v>10</v>
      </c>
      <c r="F134" s="77"/>
      <c r="G134" s="78"/>
      <c r="H134" s="50"/>
      <c r="I134" s="124"/>
      <c r="J134" s="137"/>
      <c r="K134" s="80"/>
      <c r="L134" s="79"/>
      <c r="M134" s="81"/>
      <c r="N134" s="81"/>
      <c r="O134" s="81"/>
    </row>
    <row r="135" spans="1:15" s="82" customFormat="1" ht="31.5">
      <c r="A135" s="20">
        <v>17</v>
      </c>
      <c r="B135" s="21" t="s">
        <v>130</v>
      </c>
      <c r="C135" s="21" t="s">
        <v>135</v>
      </c>
      <c r="D135" s="47">
        <v>70</v>
      </c>
      <c r="E135" s="20" t="s">
        <v>10</v>
      </c>
      <c r="F135" s="77"/>
      <c r="G135" s="78"/>
      <c r="H135" s="50"/>
      <c r="I135" s="124"/>
      <c r="J135" s="137"/>
      <c r="K135" s="80"/>
      <c r="L135" s="79"/>
      <c r="M135" s="81"/>
      <c r="N135" s="81"/>
      <c r="O135" s="81"/>
    </row>
    <row r="136" spans="1:15" s="82" customFormat="1" ht="31.5">
      <c r="A136" s="20">
        <v>17</v>
      </c>
      <c r="B136" s="21" t="s">
        <v>130</v>
      </c>
      <c r="C136" s="21" t="s">
        <v>136</v>
      </c>
      <c r="D136" s="47">
        <v>100</v>
      </c>
      <c r="E136" s="20" t="s">
        <v>10</v>
      </c>
      <c r="F136" s="77"/>
      <c r="G136" s="78"/>
      <c r="H136" s="50"/>
      <c r="I136" s="124"/>
      <c r="J136" s="137"/>
      <c r="K136" s="80"/>
      <c r="L136" s="79"/>
      <c r="M136" s="81"/>
      <c r="N136" s="81"/>
      <c r="O136" s="81"/>
    </row>
    <row r="137" spans="1:15" s="87" customFormat="1" ht="31.5">
      <c r="A137" s="20">
        <v>18</v>
      </c>
      <c r="B137" s="21" t="s">
        <v>137</v>
      </c>
      <c r="C137" s="21" t="s">
        <v>139</v>
      </c>
      <c r="D137" s="47">
        <v>200</v>
      </c>
      <c r="E137" s="47" t="s">
        <v>138</v>
      </c>
      <c r="F137" s="77"/>
      <c r="G137" s="83"/>
      <c r="H137" s="69"/>
      <c r="I137" s="125"/>
      <c r="J137" s="138"/>
      <c r="K137" s="85"/>
      <c r="L137" s="84"/>
      <c r="M137" s="86"/>
      <c r="N137" s="86"/>
      <c r="O137" s="86"/>
    </row>
    <row r="138" spans="1:15" s="87" customFormat="1" ht="30.6" customHeight="1">
      <c r="A138" s="20">
        <v>18</v>
      </c>
      <c r="B138" s="21" t="s">
        <v>137</v>
      </c>
      <c r="C138" s="21" t="s">
        <v>159</v>
      </c>
      <c r="D138" s="47">
        <v>50</v>
      </c>
      <c r="E138" s="20" t="s">
        <v>6</v>
      </c>
      <c r="F138" s="77"/>
      <c r="G138" s="83"/>
      <c r="H138" s="69"/>
      <c r="I138" s="125"/>
      <c r="J138" s="138"/>
      <c r="K138" s="85"/>
      <c r="L138" s="84"/>
      <c r="M138" s="86"/>
      <c r="N138" s="86"/>
      <c r="O138" s="86"/>
    </row>
    <row r="139" spans="1:15" s="82" customFormat="1" ht="31.5">
      <c r="A139" s="20">
        <v>18</v>
      </c>
      <c r="B139" s="21" t="s">
        <v>137</v>
      </c>
      <c r="C139" s="21" t="s">
        <v>140</v>
      </c>
      <c r="D139" s="47">
        <v>276</v>
      </c>
      <c r="E139" s="47" t="s">
        <v>10</v>
      </c>
      <c r="F139" s="77"/>
      <c r="G139" s="78"/>
      <c r="H139" s="50"/>
      <c r="I139" s="124"/>
      <c r="J139" s="137"/>
      <c r="K139" s="80"/>
      <c r="L139" s="79"/>
      <c r="M139" s="81"/>
      <c r="N139" s="81"/>
      <c r="O139" s="81"/>
    </row>
    <row r="140" spans="1:15" s="82" customFormat="1" ht="31.5">
      <c r="A140" s="20">
        <v>18</v>
      </c>
      <c r="B140" s="21" t="s">
        <v>137</v>
      </c>
      <c r="C140" s="21" t="s">
        <v>141</v>
      </c>
      <c r="D140" s="47">
        <v>270.10000000000002</v>
      </c>
      <c r="E140" s="47" t="s">
        <v>10</v>
      </c>
      <c r="F140" s="77"/>
      <c r="G140" s="78"/>
      <c r="H140" s="50"/>
      <c r="I140" s="124"/>
      <c r="J140" s="137"/>
      <c r="K140" s="80"/>
      <c r="L140" s="79"/>
      <c r="M140" s="81"/>
      <c r="N140" s="81"/>
      <c r="O140" s="81"/>
    </row>
    <row r="141" spans="1:15" s="82" customFormat="1" ht="31.5">
      <c r="A141" s="20">
        <v>18</v>
      </c>
      <c r="B141" s="21" t="s">
        <v>137</v>
      </c>
      <c r="C141" s="21" t="s">
        <v>135</v>
      </c>
      <c r="D141" s="47">
        <v>50</v>
      </c>
      <c r="E141" s="47" t="s">
        <v>10</v>
      </c>
      <c r="F141" s="77"/>
      <c r="G141" s="78"/>
      <c r="H141" s="50"/>
      <c r="I141" s="124"/>
      <c r="J141" s="137"/>
      <c r="K141" s="80"/>
      <c r="L141" s="79"/>
      <c r="M141" s="81"/>
      <c r="N141" s="81"/>
      <c r="O141" s="81"/>
    </row>
    <row r="142" spans="1:15" s="82" customFormat="1" ht="31.5">
      <c r="A142" s="20">
        <v>18</v>
      </c>
      <c r="B142" s="21" t="s">
        <v>137</v>
      </c>
      <c r="C142" s="21" t="s">
        <v>142</v>
      </c>
      <c r="D142" s="47">
        <v>240</v>
      </c>
      <c r="E142" s="47" t="s">
        <v>10</v>
      </c>
      <c r="F142" s="77"/>
      <c r="G142" s="78"/>
      <c r="H142" s="50"/>
      <c r="I142" s="124"/>
      <c r="J142" s="137"/>
      <c r="K142" s="80"/>
      <c r="L142" s="79"/>
      <c r="M142" s="81"/>
      <c r="N142" s="81"/>
      <c r="O142" s="81"/>
    </row>
    <row r="143" spans="1:15" s="82" customFormat="1" ht="30.6" customHeight="1">
      <c r="A143" s="20">
        <v>19</v>
      </c>
      <c r="B143" s="21" t="s">
        <v>149</v>
      </c>
      <c r="C143" s="21" t="s">
        <v>159</v>
      </c>
      <c r="D143" s="47">
        <v>50</v>
      </c>
      <c r="E143" s="20" t="s">
        <v>6</v>
      </c>
      <c r="F143" s="77"/>
      <c r="G143" s="78"/>
      <c r="H143" s="50"/>
      <c r="I143" s="124"/>
      <c r="J143" s="137"/>
      <c r="K143" s="80"/>
      <c r="L143" s="79"/>
      <c r="M143" s="81"/>
      <c r="N143" s="81"/>
      <c r="O143" s="81"/>
    </row>
    <row r="144" spans="1:15" s="82" customFormat="1" ht="31.5">
      <c r="A144" s="20">
        <v>19</v>
      </c>
      <c r="B144" s="21" t="s">
        <v>149</v>
      </c>
      <c r="C144" s="21" t="s">
        <v>150</v>
      </c>
      <c r="D144" s="47">
        <v>167</v>
      </c>
      <c r="E144" s="47" t="s">
        <v>10</v>
      </c>
      <c r="F144" s="77"/>
      <c r="G144" s="78"/>
      <c r="H144" s="50"/>
      <c r="I144" s="124"/>
      <c r="J144" s="137"/>
      <c r="K144" s="80"/>
      <c r="L144" s="79"/>
      <c r="M144" s="81"/>
      <c r="N144" s="81"/>
      <c r="O144" s="81"/>
    </row>
    <row r="145" spans="1:15" s="82" customFormat="1" ht="31.5">
      <c r="A145" s="20">
        <v>19</v>
      </c>
      <c r="B145" s="21" t="s">
        <v>149</v>
      </c>
      <c r="C145" s="21" t="s">
        <v>151</v>
      </c>
      <c r="D145" s="47">
        <v>250</v>
      </c>
      <c r="E145" s="47" t="s">
        <v>10</v>
      </c>
      <c r="F145" s="77"/>
      <c r="G145" s="78"/>
      <c r="H145" s="50"/>
      <c r="I145" s="124"/>
      <c r="J145" s="137"/>
      <c r="K145" s="80"/>
      <c r="L145" s="79"/>
      <c r="M145" s="81"/>
      <c r="N145" s="81"/>
      <c r="O145" s="81"/>
    </row>
    <row r="146" spans="1:15" s="82" customFormat="1" ht="31.5">
      <c r="A146" s="20">
        <v>19</v>
      </c>
      <c r="B146" s="21" t="s">
        <v>149</v>
      </c>
      <c r="C146" s="21" t="s">
        <v>183</v>
      </c>
      <c r="D146" s="47">
        <v>173</v>
      </c>
      <c r="E146" s="47" t="s">
        <v>10</v>
      </c>
      <c r="F146" s="77"/>
      <c r="G146" s="78"/>
      <c r="H146" s="50"/>
      <c r="I146" s="124"/>
      <c r="J146" s="137"/>
      <c r="K146" s="80"/>
      <c r="L146" s="79"/>
      <c r="M146" s="81"/>
      <c r="N146" s="81"/>
      <c r="O146" s="81"/>
    </row>
    <row r="147" spans="1:15" s="82" customFormat="1" ht="47.25">
      <c r="A147" s="20">
        <v>19</v>
      </c>
      <c r="B147" s="21" t="s">
        <v>149</v>
      </c>
      <c r="C147" s="21" t="s">
        <v>152</v>
      </c>
      <c r="D147" s="47">
        <v>690</v>
      </c>
      <c r="E147" s="47" t="s">
        <v>10</v>
      </c>
      <c r="F147" s="77"/>
      <c r="G147" s="78"/>
      <c r="H147" s="50"/>
      <c r="I147" s="124"/>
      <c r="J147" s="137"/>
      <c r="K147" s="80"/>
      <c r="L147" s="79"/>
      <c r="M147" s="81"/>
      <c r="N147" s="81"/>
      <c r="O147" s="81"/>
    </row>
    <row r="148" spans="1:15" s="82" customFormat="1" ht="31.5">
      <c r="A148" s="20">
        <v>19</v>
      </c>
      <c r="B148" s="21" t="s">
        <v>149</v>
      </c>
      <c r="C148" s="21" t="s">
        <v>182</v>
      </c>
      <c r="D148" s="47">
        <v>170</v>
      </c>
      <c r="E148" s="47" t="s">
        <v>10</v>
      </c>
      <c r="F148" s="77"/>
      <c r="G148" s="78"/>
      <c r="H148" s="50"/>
      <c r="I148" s="124"/>
      <c r="J148" s="137"/>
      <c r="K148" s="80"/>
      <c r="L148" s="79"/>
      <c r="M148" s="81"/>
      <c r="N148" s="81"/>
      <c r="O148" s="81"/>
    </row>
    <row r="149" spans="1:15" s="82" customFormat="1" ht="31.15" customHeight="1">
      <c r="A149" s="20">
        <v>20</v>
      </c>
      <c r="B149" s="21" t="s">
        <v>118</v>
      </c>
      <c r="C149" s="21" t="s">
        <v>159</v>
      </c>
      <c r="D149" s="47">
        <v>50</v>
      </c>
      <c r="E149" s="20" t="s">
        <v>6</v>
      </c>
      <c r="F149" s="77"/>
      <c r="G149" s="78"/>
      <c r="H149" s="50"/>
      <c r="I149" s="124"/>
      <c r="J149" s="137"/>
      <c r="K149" s="80"/>
      <c r="L149" s="79"/>
      <c r="M149" s="81"/>
      <c r="N149" s="81"/>
      <c r="O149" s="81"/>
    </row>
    <row r="150" spans="1:15" s="6" customFormat="1" ht="47.25">
      <c r="A150" s="20">
        <v>20</v>
      </c>
      <c r="B150" s="21" t="s">
        <v>118</v>
      </c>
      <c r="C150" s="21" t="s">
        <v>119</v>
      </c>
      <c r="D150" s="47">
        <v>400</v>
      </c>
      <c r="E150" s="20" t="s">
        <v>6</v>
      </c>
      <c r="F150" s="28"/>
      <c r="G150" s="3"/>
      <c r="H150" s="50"/>
      <c r="I150" s="117"/>
      <c r="J150" s="130"/>
      <c r="K150" s="61"/>
      <c r="L150" s="13"/>
      <c r="M150" s="11"/>
      <c r="N150" s="11"/>
      <c r="O150" s="11"/>
    </row>
    <row r="151" spans="1:15" s="82" customFormat="1" ht="31.5">
      <c r="A151" s="20">
        <v>20</v>
      </c>
      <c r="B151" s="21" t="s">
        <v>118</v>
      </c>
      <c r="C151" s="21" t="s">
        <v>120</v>
      </c>
      <c r="D151" s="47">
        <v>400</v>
      </c>
      <c r="E151" s="20" t="s">
        <v>10</v>
      </c>
      <c r="F151" s="77"/>
      <c r="G151" s="78"/>
      <c r="H151" s="50"/>
      <c r="I151" s="124"/>
      <c r="J151" s="137"/>
      <c r="K151" s="80"/>
      <c r="L151" s="79"/>
      <c r="M151" s="81"/>
      <c r="N151" s="81"/>
      <c r="O151" s="81"/>
    </row>
    <row r="152" spans="1:15" s="82" customFormat="1" ht="31.5">
      <c r="A152" s="20">
        <v>20</v>
      </c>
      <c r="B152" s="21" t="s">
        <v>118</v>
      </c>
      <c r="C152" s="21" t="s">
        <v>123</v>
      </c>
      <c r="D152" s="47">
        <v>250</v>
      </c>
      <c r="E152" s="20" t="s">
        <v>10</v>
      </c>
      <c r="F152" s="77"/>
      <c r="G152" s="78"/>
      <c r="H152" s="50"/>
      <c r="I152" s="124"/>
      <c r="J152" s="137"/>
      <c r="K152" s="80"/>
      <c r="L152" s="79"/>
      <c r="M152" s="81"/>
      <c r="N152" s="81"/>
      <c r="O152" s="81"/>
    </row>
    <row r="153" spans="1:15" s="82" customFormat="1" ht="31.5">
      <c r="A153" s="20">
        <v>20</v>
      </c>
      <c r="B153" s="21" t="s">
        <v>118</v>
      </c>
      <c r="C153" s="21" t="s">
        <v>121</v>
      </c>
      <c r="D153" s="47">
        <v>200</v>
      </c>
      <c r="E153" s="20" t="s">
        <v>10</v>
      </c>
      <c r="F153" s="77"/>
      <c r="G153" s="78"/>
      <c r="H153" s="50"/>
      <c r="I153" s="124"/>
      <c r="J153" s="137"/>
      <c r="K153" s="80"/>
      <c r="L153" s="79"/>
      <c r="M153" s="81"/>
      <c r="N153" s="81"/>
      <c r="O153" s="81"/>
    </row>
    <row r="154" spans="1:15" s="82" customFormat="1" ht="31.5">
      <c r="A154" s="20">
        <v>20</v>
      </c>
      <c r="B154" s="21" t="s">
        <v>118</v>
      </c>
      <c r="C154" s="21" t="s">
        <v>122</v>
      </c>
      <c r="D154" s="47">
        <v>200</v>
      </c>
      <c r="E154" s="20" t="s">
        <v>10</v>
      </c>
      <c r="F154" s="77"/>
      <c r="G154" s="78"/>
      <c r="H154" s="50"/>
      <c r="I154" s="124"/>
      <c r="J154" s="137"/>
      <c r="K154" s="80"/>
      <c r="L154" s="79"/>
      <c r="M154" s="81"/>
      <c r="N154" s="81"/>
      <c r="O154" s="81"/>
    </row>
    <row r="155" spans="1:15" s="82" customFormat="1" ht="29.45" customHeight="1">
      <c r="A155" s="20">
        <v>21</v>
      </c>
      <c r="B155" s="21" t="s">
        <v>166</v>
      </c>
      <c r="C155" s="21" t="s">
        <v>159</v>
      </c>
      <c r="D155" s="47">
        <v>50</v>
      </c>
      <c r="E155" s="20" t="s">
        <v>6</v>
      </c>
      <c r="F155" s="77"/>
      <c r="G155" s="78"/>
      <c r="H155" s="50"/>
      <c r="I155" s="124"/>
      <c r="J155" s="137"/>
      <c r="K155" s="80"/>
      <c r="L155" s="79"/>
      <c r="M155" s="81"/>
      <c r="N155" s="81"/>
      <c r="O155" s="81"/>
    </row>
    <row r="156" spans="1:15" s="82" customFormat="1" ht="32.450000000000003" customHeight="1">
      <c r="A156" s="20">
        <v>22</v>
      </c>
      <c r="B156" s="21" t="s">
        <v>165</v>
      </c>
      <c r="C156" s="21" t="s">
        <v>159</v>
      </c>
      <c r="D156" s="47">
        <v>50</v>
      </c>
      <c r="E156" s="20" t="s">
        <v>6</v>
      </c>
      <c r="F156" s="77"/>
      <c r="G156" s="78"/>
      <c r="H156" s="50"/>
      <c r="I156" s="124"/>
      <c r="J156" s="137"/>
      <c r="K156" s="80"/>
      <c r="L156" s="79"/>
      <c r="M156" s="81"/>
      <c r="N156" s="81"/>
      <c r="O156" s="81"/>
    </row>
    <row r="157" spans="1:15" s="82" customFormat="1" ht="31.5">
      <c r="A157" s="20">
        <v>23</v>
      </c>
      <c r="B157" s="21" t="s">
        <v>14</v>
      </c>
      <c r="C157" s="21" t="s">
        <v>153</v>
      </c>
      <c r="D157" s="47">
        <v>87.7</v>
      </c>
      <c r="E157" s="20" t="s">
        <v>93</v>
      </c>
      <c r="F157" s="77"/>
      <c r="G157" s="78"/>
      <c r="H157" s="50"/>
      <c r="I157" s="124"/>
      <c r="J157" s="137"/>
      <c r="K157" s="80"/>
      <c r="L157" s="79"/>
      <c r="M157" s="81"/>
      <c r="N157" s="81"/>
      <c r="O157" s="81"/>
    </row>
    <row r="158" spans="1:15" s="82" customFormat="1" ht="30" customHeight="1">
      <c r="A158" s="20">
        <v>24</v>
      </c>
      <c r="B158" s="21" t="s">
        <v>14</v>
      </c>
      <c r="C158" s="21" t="s">
        <v>159</v>
      </c>
      <c r="D158" s="47">
        <v>100</v>
      </c>
      <c r="E158" s="20" t="s">
        <v>6</v>
      </c>
      <c r="F158" s="77"/>
      <c r="G158" s="78"/>
      <c r="H158" s="50"/>
      <c r="I158" s="124"/>
      <c r="J158" s="137"/>
      <c r="K158" s="80"/>
      <c r="L158" s="79"/>
      <c r="M158" s="81"/>
      <c r="N158" s="81"/>
      <c r="O158" s="81"/>
    </row>
    <row r="159" spans="1:15" s="6" customFormat="1" ht="32.25" customHeight="1">
      <c r="A159" s="20">
        <v>23</v>
      </c>
      <c r="B159" s="21" t="s">
        <v>14</v>
      </c>
      <c r="C159" s="21" t="s">
        <v>38</v>
      </c>
      <c r="D159" s="47">
        <v>200</v>
      </c>
      <c r="E159" s="20" t="s">
        <v>10</v>
      </c>
      <c r="F159" s="28"/>
      <c r="G159" s="3"/>
      <c r="H159" s="57"/>
      <c r="I159" s="117"/>
      <c r="J159" s="130"/>
      <c r="K159" s="61"/>
      <c r="L159" s="13"/>
      <c r="M159" s="11"/>
      <c r="N159" s="11"/>
      <c r="O159" s="11"/>
    </row>
    <row r="160" spans="1:15" s="6" customFormat="1" ht="32.25" customHeight="1">
      <c r="A160" s="20">
        <v>23</v>
      </c>
      <c r="B160" s="21" t="s">
        <v>14</v>
      </c>
      <c r="C160" s="21" t="s">
        <v>37</v>
      </c>
      <c r="D160" s="47">
        <v>380</v>
      </c>
      <c r="E160" s="20" t="s">
        <v>10</v>
      </c>
      <c r="F160" s="28"/>
      <c r="G160" s="3"/>
      <c r="H160" s="50"/>
      <c r="I160" s="117"/>
      <c r="J160" s="130"/>
      <c r="K160" s="61"/>
      <c r="L160" s="13"/>
      <c r="M160" s="11"/>
      <c r="N160" s="11"/>
      <c r="O160" s="11"/>
    </row>
    <row r="161" spans="1:15" s="6" customFormat="1" ht="32.25" customHeight="1">
      <c r="A161" s="20">
        <v>23</v>
      </c>
      <c r="B161" s="21" t="s">
        <v>14</v>
      </c>
      <c r="C161" s="21" t="s">
        <v>36</v>
      </c>
      <c r="D161" s="47">
        <v>322.3</v>
      </c>
      <c r="E161" s="20" t="s">
        <v>10</v>
      </c>
      <c r="F161" s="28"/>
      <c r="G161" s="3"/>
      <c r="H161" s="50"/>
      <c r="I161" s="117"/>
      <c r="J161" s="130"/>
      <c r="K161" s="61"/>
      <c r="L161" s="13"/>
      <c r="M161" s="11"/>
      <c r="N161" s="11"/>
      <c r="O161" s="11"/>
    </row>
    <row r="162" spans="1:15" s="6" customFormat="1" ht="32.25" customHeight="1">
      <c r="A162" s="20">
        <v>23</v>
      </c>
      <c r="B162" s="21" t="s">
        <v>14</v>
      </c>
      <c r="C162" s="21" t="s">
        <v>154</v>
      </c>
      <c r="D162" s="47">
        <v>410</v>
      </c>
      <c r="E162" s="20" t="s">
        <v>10</v>
      </c>
      <c r="F162" s="28"/>
      <c r="G162" s="3"/>
      <c r="H162" s="50"/>
      <c r="I162" s="117"/>
      <c r="J162" s="130"/>
      <c r="K162" s="61"/>
      <c r="L162" s="13"/>
      <c r="M162" s="11"/>
      <c r="N162" s="11"/>
      <c r="O162" s="11"/>
    </row>
    <row r="163" spans="1:15" s="73" customFormat="1" ht="32.25" customHeight="1">
      <c r="A163" s="20">
        <v>24</v>
      </c>
      <c r="B163" s="21" t="s">
        <v>91</v>
      </c>
      <c r="C163" s="21" t="s">
        <v>92</v>
      </c>
      <c r="D163" s="47">
        <v>594</v>
      </c>
      <c r="E163" s="20" t="s">
        <v>93</v>
      </c>
      <c r="F163" s="28"/>
      <c r="G163" s="68"/>
      <c r="H163" s="69"/>
      <c r="I163" s="119"/>
      <c r="J163" s="133"/>
      <c r="K163" s="71"/>
      <c r="L163" s="70"/>
      <c r="M163" s="72"/>
      <c r="N163" s="72"/>
      <c r="O163" s="72"/>
    </row>
    <row r="164" spans="1:15" s="73" customFormat="1" ht="30" customHeight="1">
      <c r="A164" s="20">
        <v>24</v>
      </c>
      <c r="B164" s="21" t="s">
        <v>91</v>
      </c>
      <c r="C164" s="21" t="s">
        <v>109</v>
      </c>
      <c r="D164" s="47">
        <v>100</v>
      </c>
      <c r="E164" s="20" t="s">
        <v>6</v>
      </c>
      <c r="F164" s="28"/>
      <c r="G164" s="68"/>
      <c r="H164" s="69"/>
      <c r="I164" s="119"/>
      <c r="J164" s="133"/>
      <c r="K164" s="71"/>
      <c r="L164" s="70"/>
      <c r="M164" s="72"/>
      <c r="N164" s="72"/>
      <c r="O164" s="72"/>
    </row>
    <row r="165" spans="1:15" s="73" customFormat="1" ht="30" customHeight="1">
      <c r="A165" s="20">
        <v>24</v>
      </c>
      <c r="B165" s="21" t="s">
        <v>91</v>
      </c>
      <c r="C165" s="21" t="s">
        <v>94</v>
      </c>
      <c r="D165" s="47">
        <v>54</v>
      </c>
      <c r="E165" s="20" t="s">
        <v>10</v>
      </c>
      <c r="F165" s="28"/>
      <c r="G165" s="68"/>
      <c r="H165" s="69"/>
      <c r="I165" s="119"/>
      <c r="J165" s="133"/>
      <c r="K165" s="71"/>
      <c r="L165" s="70"/>
      <c r="M165" s="72"/>
      <c r="N165" s="72"/>
      <c r="O165" s="72"/>
    </row>
    <row r="166" spans="1:15" s="73" customFormat="1" ht="30" customHeight="1">
      <c r="A166" s="20">
        <v>24</v>
      </c>
      <c r="B166" s="21" t="s">
        <v>91</v>
      </c>
      <c r="C166" s="21" t="s">
        <v>95</v>
      </c>
      <c r="D166" s="47">
        <v>200</v>
      </c>
      <c r="E166" s="20" t="s">
        <v>10</v>
      </c>
      <c r="F166" s="28"/>
      <c r="G166" s="68"/>
      <c r="H166" s="69"/>
      <c r="I166" s="119"/>
      <c r="J166" s="133"/>
      <c r="K166" s="71"/>
      <c r="L166" s="70"/>
      <c r="M166" s="72"/>
      <c r="N166" s="72"/>
      <c r="O166" s="72"/>
    </row>
    <row r="167" spans="1:15" s="73" customFormat="1" ht="28.15" customHeight="1">
      <c r="A167" s="20">
        <v>24</v>
      </c>
      <c r="B167" s="21" t="s">
        <v>91</v>
      </c>
      <c r="C167" s="21" t="s">
        <v>96</v>
      </c>
      <c r="D167" s="47">
        <v>72</v>
      </c>
      <c r="E167" s="20" t="s">
        <v>10</v>
      </c>
      <c r="F167" s="28"/>
      <c r="G167" s="68"/>
      <c r="H167" s="69"/>
      <c r="I167" s="119"/>
      <c r="J167" s="133"/>
      <c r="K167" s="71"/>
      <c r="L167" s="70"/>
      <c r="M167" s="72"/>
      <c r="N167" s="72"/>
      <c r="O167" s="72"/>
    </row>
    <row r="168" spans="1:15" s="73" customFormat="1" ht="32.25" customHeight="1">
      <c r="A168" s="20">
        <v>24</v>
      </c>
      <c r="B168" s="21" t="s">
        <v>91</v>
      </c>
      <c r="C168" s="21" t="s">
        <v>97</v>
      </c>
      <c r="D168" s="47">
        <v>80</v>
      </c>
      <c r="E168" s="20" t="s">
        <v>10</v>
      </c>
      <c r="F168" s="28"/>
      <c r="G168" s="68"/>
      <c r="H168" s="69"/>
      <c r="I168" s="119"/>
      <c r="J168" s="133"/>
      <c r="K168" s="71"/>
      <c r="L168" s="70"/>
      <c r="M168" s="72"/>
      <c r="N168" s="72"/>
      <c r="O168" s="72"/>
    </row>
    <row r="169" spans="1:15" s="73" customFormat="1" ht="29.45" customHeight="1">
      <c r="A169" s="20">
        <v>24</v>
      </c>
      <c r="B169" s="21" t="s">
        <v>91</v>
      </c>
      <c r="C169" s="21" t="s">
        <v>98</v>
      </c>
      <c r="D169" s="47">
        <v>100</v>
      </c>
      <c r="E169" s="20" t="s">
        <v>10</v>
      </c>
      <c r="F169" s="28"/>
      <c r="G169" s="68"/>
      <c r="H169" s="69"/>
      <c r="I169" s="119"/>
      <c r="J169" s="133"/>
      <c r="K169" s="71"/>
      <c r="L169" s="70"/>
      <c r="M169" s="72"/>
      <c r="N169" s="72"/>
      <c r="O169" s="72"/>
    </row>
    <row r="170" spans="1:15" s="73" customFormat="1" ht="28.15" customHeight="1">
      <c r="A170" s="20">
        <v>24</v>
      </c>
      <c r="B170" s="21" t="s">
        <v>91</v>
      </c>
      <c r="C170" s="21" t="s">
        <v>99</v>
      </c>
      <c r="D170" s="47">
        <v>300</v>
      </c>
      <c r="E170" s="20" t="s">
        <v>10</v>
      </c>
      <c r="F170" s="28"/>
      <c r="G170" s="68"/>
      <c r="H170" s="69"/>
      <c r="I170" s="119"/>
      <c r="J170" s="133"/>
      <c r="K170" s="71"/>
      <c r="L170" s="70"/>
      <c r="M170" s="72"/>
      <c r="N170" s="72"/>
      <c r="O170" s="72"/>
    </row>
    <row r="171" spans="1:15" s="57" customFormat="1" ht="27.6" customHeight="1">
      <c r="A171" s="20">
        <v>25</v>
      </c>
      <c r="B171" s="21" t="s">
        <v>78</v>
      </c>
      <c r="C171" s="21" t="s">
        <v>79</v>
      </c>
      <c r="D171" s="74">
        <v>200</v>
      </c>
      <c r="E171" s="20" t="s">
        <v>10</v>
      </c>
      <c r="F171" s="54"/>
      <c r="G171" s="55"/>
      <c r="H171" s="50"/>
      <c r="I171" s="120"/>
      <c r="J171" s="134"/>
      <c r="K171" s="62"/>
      <c r="L171" s="51"/>
      <c r="M171" s="56"/>
      <c r="N171" s="56"/>
      <c r="O171" s="56"/>
    </row>
    <row r="172" spans="1:15" s="57" customFormat="1" ht="28.15" customHeight="1">
      <c r="A172" s="20">
        <v>25</v>
      </c>
      <c r="B172" s="21" t="s">
        <v>78</v>
      </c>
      <c r="C172" s="21" t="s">
        <v>81</v>
      </c>
      <c r="D172" s="47">
        <v>200</v>
      </c>
      <c r="E172" s="20" t="s">
        <v>10</v>
      </c>
      <c r="F172" s="54"/>
      <c r="G172" s="55"/>
      <c r="H172" s="50"/>
      <c r="I172" s="120"/>
      <c r="J172" s="134"/>
      <c r="K172" s="62"/>
      <c r="L172" s="51"/>
      <c r="M172" s="56"/>
      <c r="N172" s="56"/>
      <c r="O172" s="56"/>
    </row>
    <row r="173" spans="1:15" s="57" customFormat="1" ht="30" customHeight="1">
      <c r="A173" s="20">
        <v>25</v>
      </c>
      <c r="B173" s="21" t="s">
        <v>78</v>
      </c>
      <c r="C173" s="21" t="s">
        <v>80</v>
      </c>
      <c r="D173" s="47">
        <v>422</v>
      </c>
      <c r="E173" s="20" t="s">
        <v>10</v>
      </c>
      <c r="F173" s="54"/>
      <c r="G173" s="55"/>
      <c r="H173" s="50"/>
      <c r="I173" s="120"/>
      <c r="J173" s="134"/>
      <c r="K173" s="62"/>
      <c r="L173" s="51"/>
      <c r="M173" s="56"/>
      <c r="N173" s="56"/>
      <c r="O173" s="56"/>
    </row>
    <row r="174" spans="1:15" s="57" customFormat="1" ht="29.45" customHeight="1">
      <c r="A174" s="20">
        <v>25</v>
      </c>
      <c r="B174" s="21" t="s">
        <v>78</v>
      </c>
      <c r="C174" s="21" t="s">
        <v>84</v>
      </c>
      <c r="D174" s="47">
        <v>50</v>
      </c>
      <c r="E174" s="20" t="s">
        <v>10</v>
      </c>
      <c r="F174" s="54"/>
      <c r="G174" s="55"/>
      <c r="H174" s="50"/>
      <c r="I174" s="120"/>
      <c r="J174" s="134"/>
      <c r="K174" s="62"/>
      <c r="L174" s="51"/>
      <c r="M174" s="56"/>
      <c r="N174" s="56"/>
      <c r="O174" s="56"/>
    </row>
    <row r="175" spans="1:15" s="57" customFormat="1" ht="30" customHeight="1">
      <c r="A175" s="20">
        <v>25</v>
      </c>
      <c r="B175" s="21" t="s">
        <v>78</v>
      </c>
      <c r="C175" s="21" t="s">
        <v>83</v>
      </c>
      <c r="D175" s="47">
        <v>300</v>
      </c>
      <c r="E175" s="20" t="s">
        <v>10</v>
      </c>
      <c r="F175" s="54"/>
      <c r="G175" s="55"/>
      <c r="H175" s="50"/>
      <c r="I175" s="120"/>
      <c r="J175" s="134"/>
      <c r="K175" s="62"/>
      <c r="L175" s="51"/>
      <c r="M175" s="56"/>
      <c r="N175" s="56"/>
      <c r="O175" s="56"/>
    </row>
    <row r="176" spans="1:15" s="57" customFormat="1" ht="30" customHeight="1">
      <c r="A176" s="20">
        <v>25</v>
      </c>
      <c r="B176" s="21" t="s">
        <v>78</v>
      </c>
      <c r="C176" s="21" t="s">
        <v>82</v>
      </c>
      <c r="D176" s="47">
        <v>328</v>
      </c>
      <c r="E176" s="20" t="s">
        <v>10</v>
      </c>
      <c r="F176" s="54"/>
      <c r="G176" s="55"/>
      <c r="H176" s="50"/>
      <c r="I176" s="120"/>
      <c r="J176" s="134"/>
      <c r="K176" s="62"/>
      <c r="L176" s="51"/>
      <c r="M176" s="56"/>
      <c r="N176" s="56"/>
      <c r="O176" s="56"/>
    </row>
    <row r="177" spans="1:15" s="2" customFormat="1" ht="18" customHeight="1">
      <c r="A177" s="20"/>
      <c r="B177" s="21"/>
      <c r="C177" s="25" t="s">
        <v>2</v>
      </c>
      <c r="D177" s="26">
        <f>D178-(SUM(D14:D176))</f>
        <v>9925.9000000000015</v>
      </c>
      <c r="E177" s="27"/>
      <c r="F177" s="37"/>
      <c r="G177" s="3"/>
      <c r="H177" s="50"/>
      <c r="I177" s="112"/>
      <c r="J177" s="130"/>
      <c r="K177" s="59"/>
      <c r="L177" s="10"/>
      <c r="M177" s="8"/>
      <c r="N177" s="8"/>
      <c r="O177" s="8"/>
    </row>
    <row r="178" spans="1:15" s="2" customFormat="1" ht="16.899999999999999" customHeight="1">
      <c r="A178" s="23"/>
      <c r="B178" s="21"/>
      <c r="C178" s="25" t="s">
        <v>4</v>
      </c>
      <c r="D178" s="26">
        <v>37500</v>
      </c>
      <c r="E178" s="27"/>
      <c r="F178" s="38" t="s">
        <v>17</v>
      </c>
      <c r="G178" s="3"/>
      <c r="H178" s="50"/>
      <c r="I178" s="126"/>
      <c r="J178" s="130"/>
      <c r="K178" s="59"/>
      <c r="L178" s="8"/>
      <c r="M178" s="8"/>
      <c r="N178" s="8"/>
      <c r="O178" s="8"/>
    </row>
    <row r="179" spans="1:15" s="6" customFormat="1">
      <c r="A179" s="29"/>
      <c r="B179" s="98"/>
      <c r="C179" s="31"/>
      <c r="D179" s="24"/>
      <c r="E179" s="30"/>
      <c r="F179" s="28"/>
      <c r="G179" s="3"/>
      <c r="H179" s="50"/>
      <c r="I179" s="116"/>
      <c r="J179" s="130"/>
      <c r="K179" s="64"/>
      <c r="L179" s="11"/>
      <c r="M179" s="11"/>
      <c r="N179" s="11"/>
      <c r="O179" s="11"/>
    </row>
    <row r="180" spans="1:15" s="6" customFormat="1">
      <c r="A180" s="39"/>
      <c r="B180" s="101"/>
      <c r="C180" s="41"/>
      <c r="D180" s="42"/>
      <c r="E180" s="43"/>
      <c r="F180" s="28"/>
      <c r="G180" s="3"/>
      <c r="H180" s="50"/>
      <c r="I180" s="116"/>
      <c r="J180" s="130"/>
      <c r="K180" s="64"/>
      <c r="L180" s="11"/>
      <c r="M180" s="11"/>
      <c r="N180" s="11"/>
      <c r="O180" s="11"/>
    </row>
    <row r="181" spans="1:15" s="6" customFormat="1">
      <c r="A181" s="39"/>
      <c r="B181" s="101"/>
      <c r="C181" s="41"/>
      <c r="D181" s="44"/>
      <c r="E181" s="40"/>
      <c r="F181" s="28"/>
      <c r="G181" s="3"/>
      <c r="H181" s="50"/>
      <c r="I181" s="116"/>
      <c r="J181" s="130"/>
      <c r="K181" s="64"/>
      <c r="L181" s="11"/>
      <c r="M181" s="11"/>
      <c r="N181" s="11"/>
      <c r="O181" s="11"/>
    </row>
    <row r="182" spans="1:15" s="6" customFormat="1">
      <c r="A182" s="39"/>
      <c r="B182" s="101"/>
      <c r="C182" s="45"/>
      <c r="D182" s="42"/>
      <c r="E182" s="40"/>
      <c r="F182" s="28"/>
      <c r="G182" s="3"/>
      <c r="H182" s="50"/>
      <c r="I182" s="116"/>
      <c r="J182" s="130"/>
      <c r="K182" s="64"/>
      <c r="L182" s="11"/>
      <c r="M182" s="11"/>
      <c r="N182" s="11"/>
      <c r="O182" s="11"/>
    </row>
    <row r="183" spans="1:15" s="1" customFormat="1">
      <c r="A183" s="39"/>
      <c r="B183" s="101"/>
      <c r="C183" s="41"/>
      <c r="D183" s="44"/>
      <c r="E183" s="40"/>
      <c r="F183" s="28"/>
      <c r="G183" s="3"/>
      <c r="H183" s="50"/>
      <c r="I183" s="113"/>
      <c r="J183" s="128"/>
      <c r="K183" s="65"/>
      <c r="L183" s="12"/>
      <c r="M183" s="12"/>
      <c r="N183" s="12"/>
      <c r="O183" s="12"/>
    </row>
    <row r="184" spans="1:15" s="1" customFormat="1">
      <c r="A184" s="39"/>
      <c r="B184" s="101"/>
      <c r="C184" s="41"/>
      <c r="D184" s="44"/>
      <c r="E184" s="40"/>
      <c r="F184" s="28"/>
      <c r="G184" s="3"/>
      <c r="H184" s="50"/>
      <c r="I184" s="113"/>
      <c r="J184" s="128"/>
      <c r="K184" s="65"/>
      <c r="L184" s="12"/>
      <c r="M184" s="12"/>
      <c r="N184" s="12"/>
      <c r="O184" s="12"/>
    </row>
    <row r="185" spans="1:15">
      <c r="B185" s="102"/>
      <c r="L185" s="7"/>
      <c r="M185" s="7"/>
      <c r="N185" s="7"/>
      <c r="O185" s="7"/>
    </row>
    <row r="186" spans="1:15">
      <c r="L186" s="7"/>
      <c r="M186" s="7"/>
      <c r="N186" s="7"/>
      <c r="O186" s="7"/>
    </row>
    <row r="187" spans="1:15" ht="15.75">
      <c r="C187" s="29"/>
      <c r="E187" s="29"/>
      <c r="F187" s="46"/>
      <c r="G187" s="2"/>
      <c r="H187" s="67"/>
      <c r="I187" s="127"/>
      <c r="J187" s="139"/>
      <c r="K187" s="66"/>
      <c r="L187" s="7"/>
      <c r="M187" s="7"/>
      <c r="N187" s="7"/>
      <c r="O187" s="7"/>
    </row>
    <row r="188" spans="1:15" ht="15.75">
      <c r="C188" s="29"/>
      <c r="E188" s="29"/>
      <c r="F188" s="46"/>
      <c r="G188" s="2"/>
      <c r="H188" s="67"/>
      <c r="I188" s="127"/>
      <c r="J188" s="139"/>
      <c r="K188" s="66"/>
      <c r="L188" s="7"/>
      <c r="M188" s="7"/>
      <c r="N188" s="7"/>
      <c r="O188" s="7"/>
    </row>
    <row r="189" spans="1:15" ht="15.75">
      <c r="C189" s="29"/>
      <c r="E189" s="29"/>
      <c r="F189" s="46"/>
      <c r="G189" s="2"/>
      <c r="H189" s="67"/>
      <c r="I189" s="127"/>
      <c r="J189" s="139"/>
      <c r="K189" s="66"/>
      <c r="L189" s="7"/>
      <c r="M189" s="7"/>
      <c r="N189" s="7"/>
      <c r="O189" s="7"/>
    </row>
    <row r="190" spans="1:15" ht="15.75">
      <c r="C190" s="29"/>
      <c r="E190" s="29"/>
      <c r="F190" s="46"/>
      <c r="G190" s="2"/>
      <c r="H190" s="67"/>
      <c r="I190" s="127"/>
      <c r="J190" s="139"/>
      <c r="K190" s="66"/>
      <c r="L190" s="7"/>
      <c r="M190" s="7"/>
      <c r="N190" s="7"/>
      <c r="O190" s="7"/>
    </row>
    <row r="191" spans="1:15" ht="15.75">
      <c r="C191" s="29"/>
      <c r="E191" s="29"/>
      <c r="F191" s="46"/>
      <c r="G191" s="2"/>
      <c r="H191" s="67"/>
      <c r="I191" s="127"/>
      <c r="J191" s="139"/>
      <c r="K191" s="66"/>
      <c r="L191" s="7"/>
      <c r="M191" s="7"/>
      <c r="N191" s="7"/>
      <c r="O191" s="7"/>
    </row>
    <row r="192" spans="1:15" ht="15.75">
      <c r="C192" s="29"/>
      <c r="E192" s="29"/>
      <c r="F192" s="46"/>
      <c r="G192" s="2"/>
      <c r="H192" s="67"/>
      <c r="I192" s="127"/>
      <c r="J192" s="139"/>
      <c r="K192" s="66"/>
      <c r="L192" s="7"/>
      <c r="M192" s="7"/>
      <c r="N192" s="7"/>
      <c r="O192" s="7"/>
    </row>
    <row r="193" spans="3:15" ht="15.75">
      <c r="C193" s="29"/>
      <c r="E193" s="29"/>
      <c r="F193" s="46"/>
      <c r="G193" s="2"/>
      <c r="H193" s="67"/>
      <c r="I193" s="127"/>
      <c r="J193" s="139"/>
      <c r="K193" s="66"/>
      <c r="L193" s="7"/>
      <c r="M193" s="7"/>
      <c r="N193" s="7"/>
      <c r="O193" s="7"/>
    </row>
    <row r="194" spans="3:15" ht="15.75">
      <c r="C194" s="29"/>
      <c r="E194" s="29"/>
      <c r="F194" s="46"/>
      <c r="G194" s="2"/>
      <c r="H194" s="67"/>
      <c r="I194" s="127"/>
      <c r="J194" s="139"/>
      <c r="K194" s="66"/>
      <c r="L194" s="7"/>
      <c r="M194" s="7"/>
      <c r="N194" s="7"/>
      <c r="O194" s="7"/>
    </row>
    <row r="195" spans="3:15" ht="15.75">
      <c r="C195" s="29"/>
      <c r="E195" s="29"/>
      <c r="F195" s="46"/>
      <c r="G195" s="2"/>
      <c r="H195" s="67"/>
      <c r="I195" s="127"/>
      <c r="J195" s="139"/>
      <c r="K195" s="66"/>
      <c r="L195" s="7"/>
      <c r="M195" s="7"/>
      <c r="N195" s="7"/>
      <c r="O195" s="7"/>
    </row>
    <row r="196" spans="3:15" ht="15.75">
      <c r="C196" s="29"/>
      <c r="E196" s="29"/>
      <c r="F196" s="46"/>
      <c r="G196" s="2"/>
      <c r="H196" s="67"/>
      <c r="I196" s="127"/>
      <c r="J196" s="139"/>
      <c r="K196" s="66"/>
      <c r="L196" s="7"/>
      <c r="M196" s="7"/>
      <c r="N196" s="7"/>
      <c r="O196" s="7"/>
    </row>
    <row r="197" spans="3:15" ht="15.75">
      <c r="C197" s="29"/>
      <c r="E197" s="29"/>
      <c r="F197" s="46"/>
      <c r="G197" s="2"/>
      <c r="H197" s="67"/>
      <c r="I197" s="127"/>
      <c r="J197" s="139"/>
      <c r="K197" s="66"/>
      <c r="L197" s="7"/>
      <c r="M197" s="7"/>
      <c r="N197" s="7"/>
      <c r="O197" s="7"/>
    </row>
    <row r="198" spans="3:15" ht="15.75">
      <c r="C198" s="29"/>
      <c r="E198" s="29"/>
      <c r="F198" s="46"/>
      <c r="G198" s="2"/>
      <c r="H198" s="67"/>
      <c r="I198" s="127"/>
      <c r="J198" s="139"/>
      <c r="K198" s="66"/>
      <c r="L198" s="7"/>
      <c r="M198" s="7"/>
      <c r="N198" s="7"/>
      <c r="O198" s="7"/>
    </row>
    <row r="199" spans="3:15" ht="15.75">
      <c r="C199" s="29"/>
      <c r="E199" s="29"/>
      <c r="F199" s="46"/>
      <c r="G199" s="2"/>
      <c r="H199" s="67"/>
      <c r="I199" s="127"/>
      <c r="J199" s="139"/>
      <c r="K199" s="66"/>
      <c r="L199" s="7"/>
      <c r="M199" s="7"/>
      <c r="N199" s="7"/>
      <c r="O199" s="7"/>
    </row>
    <row r="200" spans="3:15" ht="15.75">
      <c r="C200" s="29"/>
      <c r="E200" s="29"/>
      <c r="F200" s="46"/>
      <c r="G200" s="2"/>
      <c r="H200" s="67"/>
      <c r="I200" s="127"/>
      <c r="J200" s="139"/>
      <c r="K200" s="66"/>
      <c r="L200" s="7"/>
      <c r="M200" s="7"/>
      <c r="N200" s="7"/>
      <c r="O200" s="7"/>
    </row>
    <row r="201" spans="3:15" ht="15.75">
      <c r="C201" s="29"/>
      <c r="E201" s="29"/>
      <c r="F201" s="46"/>
      <c r="G201" s="2"/>
      <c r="H201" s="67"/>
      <c r="I201" s="127"/>
      <c r="J201" s="139"/>
      <c r="K201" s="66"/>
      <c r="L201" s="7"/>
      <c r="M201" s="7"/>
      <c r="N201" s="7"/>
      <c r="O201" s="7"/>
    </row>
    <row r="202" spans="3:15" ht="15.75">
      <c r="C202" s="29"/>
      <c r="E202" s="29"/>
      <c r="F202" s="46"/>
      <c r="G202" s="2"/>
      <c r="H202" s="67"/>
      <c r="I202" s="127"/>
      <c r="J202" s="139"/>
      <c r="K202" s="66"/>
      <c r="L202" s="7"/>
      <c r="M202" s="7"/>
      <c r="N202" s="7"/>
      <c r="O202" s="7"/>
    </row>
    <row r="203" spans="3:15" ht="15.75">
      <c r="C203" s="29"/>
      <c r="E203" s="29"/>
      <c r="F203" s="46"/>
      <c r="G203" s="2"/>
      <c r="H203" s="67"/>
      <c r="I203" s="127"/>
      <c r="J203" s="139"/>
      <c r="K203" s="66"/>
      <c r="L203" s="7"/>
      <c r="M203" s="7"/>
      <c r="N203" s="7"/>
      <c r="O203" s="7"/>
    </row>
    <row r="204" spans="3:15" ht="15.75">
      <c r="C204" s="29"/>
      <c r="E204" s="29"/>
      <c r="F204" s="46"/>
      <c r="G204" s="2"/>
      <c r="H204" s="67"/>
      <c r="I204" s="127"/>
      <c r="J204" s="139"/>
      <c r="K204" s="66"/>
      <c r="L204" s="7"/>
      <c r="M204" s="7"/>
      <c r="N204" s="7"/>
      <c r="O204" s="7"/>
    </row>
    <row r="205" spans="3:15" ht="15.75">
      <c r="C205" s="29"/>
      <c r="E205" s="29"/>
      <c r="F205" s="46"/>
      <c r="G205" s="2"/>
      <c r="H205" s="67"/>
      <c r="I205" s="127"/>
      <c r="J205" s="139"/>
      <c r="K205" s="66"/>
      <c r="L205" s="7"/>
      <c r="M205" s="7"/>
      <c r="N205" s="7"/>
      <c r="O205" s="7"/>
    </row>
    <row r="206" spans="3:15" ht="15.75">
      <c r="C206" s="29"/>
      <c r="E206" s="29"/>
      <c r="F206" s="46"/>
      <c r="G206" s="2"/>
      <c r="H206" s="67"/>
      <c r="I206" s="127"/>
      <c r="J206" s="139"/>
      <c r="K206" s="66"/>
      <c r="L206" s="7"/>
      <c r="M206" s="7"/>
      <c r="N206" s="7"/>
      <c r="O206" s="7"/>
    </row>
    <row r="207" spans="3:15" ht="15.75">
      <c r="C207" s="29"/>
      <c r="E207" s="29"/>
      <c r="F207" s="46"/>
      <c r="G207" s="2"/>
      <c r="H207" s="67"/>
      <c r="I207" s="127"/>
      <c r="J207" s="139"/>
      <c r="K207" s="66"/>
      <c r="L207" s="7"/>
      <c r="M207" s="7"/>
      <c r="N207" s="7"/>
      <c r="O207" s="7"/>
    </row>
    <row r="208" spans="3:15" ht="15.75">
      <c r="C208" s="29"/>
      <c r="E208" s="29"/>
      <c r="F208" s="46"/>
      <c r="G208" s="2"/>
      <c r="H208" s="67"/>
      <c r="I208" s="127"/>
      <c r="J208" s="139"/>
      <c r="K208" s="66"/>
      <c r="L208" s="7"/>
      <c r="M208" s="7"/>
      <c r="N208" s="7"/>
      <c r="O208" s="7"/>
    </row>
    <row r="209" spans="3:15" ht="15.75">
      <c r="C209" s="29"/>
      <c r="E209" s="29"/>
      <c r="F209" s="46"/>
      <c r="G209" s="2"/>
      <c r="H209" s="67"/>
      <c r="I209" s="127"/>
      <c r="J209" s="139"/>
      <c r="K209" s="66"/>
      <c r="L209" s="7"/>
      <c r="M209" s="7"/>
      <c r="N209" s="7"/>
      <c r="O209" s="7"/>
    </row>
    <row r="210" spans="3:15" ht="15.75">
      <c r="C210" s="29"/>
      <c r="E210" s="29"/>
      <c r="F210" s="46"/>
      <c r="G210" s="2"/>
      <c r="H210" s="67"/>
      <c r="I210" s="127"/>
      <c r="J210" s="139"/>
      <c r="K210" s="66"/>
      <c r="L210" s="7"/>
      <c r="M210" s="7"/>
      <c r="N210" s="7"/>
      <c r="O210" s="7"/>
    </row>
    <row r="211" spans="3:15" ht="15.75">
      <c r="C211" s="29"/>
      <c r="E211" s="29"/>
      <c r="F211" s="46"/>
      <c r="G211" s="2"/>
      <c r="H211" s="67"/>
      <c r="I211" s="127"/>
      <c r="J211" s="139"/>
      <c r="K211" s="66"/>
      <c r="L211" s="7"/>
      <c r="M211" s="7"/>
      <c r="N211" s="7"/>
      <c r="O211" s="7"/>
    </row>
    <row r="212" spans="3:15" ht="15.75">
      <c r="C212" s="29"/>
      <c r="E212" s="29"/>
      <c r="F212" s="46"/>
      <c r="G212" s="2"/>
      <c r="H212" s="67"/>
      <c r="I212" s="127"/>
      <c r="J212" s="139"/>
      <c r="K212" s="66"/>
      <c r="L212" s="7"/>
      <c r="M212" s="7"/>
      <c r="N212" s="7"/>
      <c r="O212" s="7"/>
    </row>
    <row r="213" spans="3:15" ht="15.75">
      <c r="C213" s="29"/>
      <c r="E213" s="29"/>
      <c r="F213" s="46"/>
      <c r="G213" s="2"/>
      <c r="H213" s="67"/>
      <c r="I213" s="127"/>
      <c r="J213" s="139"/>
      <c r="K213" s="66"/>
      <c r="L213" s="7"/>
      <c r="M213" s="7"/>
      <c r="N213" s="7"/>
      <c r="O213" s="7"/>
    </row>
    <row r="214" spans="3:15" ht="15.75">
      <c r="C214" s="29"/>
      <c r="E214" s="29"/>
      <c r="F214" s="46"/>
      <c r="G214" s="2"/>
      <c r="H214" s="67"/>
      <c r="I214" s="127"/>
      <c r="J214" s="139"/>
      <c r="K214" s="66"/>
      <c r="L214" s="7"/>
      <c r="M214" s="7"/>
      <c r="N214" s="7"/>
      <c r="O214" s="7"/>
    </row>
    <row r="215" spans="3:15" ht="15.75">
      <c r="C215" s="29"/>
      <c r="E215" s="29"/>
      <c r="F215" s="46"/>
      <c r="G215" s="2"/>
      <c r="H215" s="67"/>
      <c r="I215" s="127"/>
      <c r="J215" s="139"/>
      <c r="K215" s="66"/>
      <c r="L215" s="7"/>
      <c r="M215" s="7"/>
      <c r="N215" s="7"/>
      <c r="O215" s="7"/>
    </row>
    <row r="216" spans="3:15" ht="15.75">
      <c r="C216" s="29"/>
      <c r="E216" s="29"/>
      <c r="F216" s="46"/>
      <c r="G216" s="2"/>
      <c r="H216" s="67"/>
      <c r="I216" s="127"/>
      <c r="J216" s="139"/>
      <c r="K216" s="66"/>
      <c r="L216" s="7"/>
      <c r="M216" s="7"/>
      <c r="N216" s="7"/>
      <c r="O216" s="7"/>
    </row>
    <row r="217" spans="3:15" ht="15.75">
      <c r="C217" s="29"/>
      <c r="E217" s="29"/>
      <c r="F217" s="46"/>
      <c r="G217" s="2"/>
      <c r="H217" s="67"/>
      <c r="I217" s="127"/>
      <c r="J217" s="139"/>
      <c r="K217" s="66"/>
      <c r="L217" s="7"/>
      <c r="M217" s="7"/>
      <c r="N217" s="7"/>
      <c r="O217" s="7"/>
    </row>
    <row r="218" spans="3:15" ht="15.75">
      <c r="C218" s="29"/>
      <c r="E218" s="29"/>
      <c r="F218" s="46"/>
      <c r="G218" s="2"/>
      <c r="H218" s="67"/>
      <c r="I218" s="127"/>
      <c r="J218" s="139"/>
      <c r="K218" s="66"/>
      <c r="L218" s="7"/>
      <c r="M218" s="7"/>
      <c r="N218" s="7"/>
      <c r="O218" s="7"/>
    </row>
    <row r="219" spans="3:15" ht="15.75">
      <c r="C219" s="29"/>
      <c r="E219" s="29"/>
      <c r="F219" s="46"/>
      <c r="G219" s="2"/>
      <c r="H219" s="67"/>
      <c r="I219" s="127"/>
      <c r="J219" s="139"/>
      <c r="K219" s="66"/>
      <c r="L219" s="7"/>
      <c r="M219" s="7"/>
      <c r="N219" s="7"/>
      <c r="O219" s="7"/>
    </row>
    <row r="220" spans="3:15" ht="15.75">
      <c r="C220" s="29"/>
      <c r="E220" s="29"/>
      <c r="F220" s="46"/>
      <c r="G220" s="2"/>
      <c r="H220" s="67"/>
      <c r="I220" s="127"/>
      <c r="J220" s="139"/>
      <c r="K220" s="66"/>
      <c r="L220" s="7"/>
      <c r="M220" s="7"/>
      <c r="N220" s="7"/>
      <c r="O220" s="7"/>
    </row>
    <row r="221" spans="3:15" ht="15.75">
      <c r="C221" s="29"/>
      <c r="E221" s="29"/>
      <c r="F221" s="46"/>
      <c r="G221" s="2"/>
      <c r="H221" s="67"/>
      <c r="I221" s="127"/>
      <c r="J221" s="139"/>
      <c r="K221" s="66"/>
      <c r="L221" s="7"/>
      <c r="M221" s="7"/>
      <c r="N221" s="7"/>
      <c r="O221" s="7"/>
    </row>
    <row r="222" spans="3:15" ht="15.75">
      <c r="C222" s="29"/>
      <c r="E222" s="29"/>
      <c r="F222" s="46"/>
      <c r="G222" s="2"/>
      <c r="H222" s="67"/>
      <c r="I222" s="127"/>
      <c r="J222" s="139"/>
      <c r="K222" s="66"/>
      <c r="L222" s="7"/>
      <c r="M222" s="7"/>
      <c r="N222" s="7"/>
      <c r="O222" s="7"/>
    </row>
    <row r="223" spans="3:15" ht="15.75">
      <c r="C223" s="29"/>
      <c r="E223" s="29"/>
      <c r="F223" s="46"/>
      <c r="G223" s="2"/>
      <c r="H223" s="67"/>
      <c r="I223" s="127"/>
      <c r="J223" s="139"/>
      <c r="K223" s="66"/>
      <c r="L223" s="7"/>
      <c r="M223" s="7"/>
      <c r="N223" s="7"/>
      <c r="O223" s="7"/>
    </row>
    <row r="224" spans="3:15" ht="15.75">
      <c r="C224" s="29"/>
      <c r="E224" s="29"/>
      <c r="F224" s="46"/>
      <c r="G224" s="2"/>
      <c r="H224" s="67"/>
      <c r="I224" s="127"/>
      <c r="J224" s="139"/>
      <c r="K224" s="66"/>
      <c r="L224" s="7"/>
      <c r="M224" s="7"/>
      <c r="N224" s="7"/>
      <c r="O224" s="7"/>
    </row>
    <row r="225" spans="3:15" ht="15.75">
      <c r="C225" s="29"/>
      <c r="E225" s="29"/>
      <c r="F225" s="46"/>
      <c r="G225" s="2"/>
      <c r="H225" s="67"/>
      <c r="I225" s="127"/>
      <c r="J225" s="139"/>
      <c r="K225" s="66"/>
      <c r="L225" s="7"/>
      <c r="M225" s="7"/>
      <c r="N225" s="7"/>
      <c r="O225" s="7"/>
    </row>
    <row r="226" spans="3:15" ht="15.75">
      <c r="C226" s="29"/>
      <c r="E226" s="29"/>
      <c r="F226" s="46"/>
      <c r="G226" s="2"/>
      <c r="H226" s="67"/>
      <c r="I226" s="127"/>
      <c r="J226" s="139"/>
      <c r="K226" s="66"/>
      <c r="L226" s="7"/>
      <c r="M226" s="7"/>
      <c r="N226" s="7"/>
      <c r="O226" s="7"/>
    </row>
    <row r="227" spans="3:15" ht="15.75">
      <c r="C227" s="29"/>
      <c r="E227" s="29"/>
      <c r="F227" s="46"/>
      <c r="G227" s="2"/>
      <c r="H227" s="67"/>
      <c r="I227" s="127"/>
      <c r="J227" s="139"/>
      <c r="K227" s="66"/>
      <c r="L227" s="7"/>
      <c r="M227" s="7"/>
      <c r="N227" s="7"/>
      <c r="O227" s="7"/>
    </row>
    <row r="228" spans="3:15" ht="15.75">
      <c r="C228" s="29"/>
      <c r="E228" s="29"/>
      <c r="F228" s="46"/>
      <c r="G228" s="2"/>
      <c r="H228" s="67"/>
      <c r="I228" s="127"/>
      <c r="J228" s="139"/>
      <c r="K228" s="66"/>
      <c r="L228" s="7"/>
      <c r="M228" s="7"/>
      <c r="N228" s="7"/>
      <c r="O228" s="7"/>
    </row>
    <row r="229" spans="3:15" ht="15.75">
      <c r="C229" s="29"/>
      <c r="E229" s="29"/>
      <c r="F229" s="46"/>
      <c r="G229" s="2"/>
      <c r="H229" s="67"/>
      <c r="I229" s="127"/>
      <c r="J229" s="139"/>
      <c r="K229" s="66"/>
      <c r="L229" s="7"/>
      <c r="M229" s="7"/>
      <c r="N229" s="7"/>
      <c r="O229" s="7"/>
    </row>
    <row r="230" spans="3:15" ht="15.75">
      <c r="C230" s="29"/>
      <c r="E230" s="29"/>
      <c r="F230" s="46"/>
      <c r="G230" s="2"/>
      <c r="H230" s="67"/>
      <c r="I230" s="127"/>
      <c r="J230" s="139"/>
      <c r="K230" s="66"/>
      <c r="L230" s="7"/>
      <c r="M230" s="7"/>
      <c r="N230" s="7"/>
      <c r="O230" s="7"/>
    </row>
    <row r="231" spans="3:15" ht="15.75">
      <c r="C231" s="29"/>
      <c r="E231" s="29"/>
      <c r="F231" s="46"/>
      <c r="G231" s="2"/>
      <c r="H231" s="67"/>
      <c r="I231" s="127"/>
      <c r="J231" s="139"/>
      <c r="K231" s="66"/>
      <c r="L231" s="7"/>
      <c r="M231" s="7"/>
      <c r="N231" s="7"/>
      <c r="O231" s="7"/>
    </row>
    <row r="232" spans="3:15" ht="15.75">
      <c r="C232" s="29"/>
      <c r="E232" s="29"/>
      <c r="F232" s="46"/>
      <c r="G232" s="2"/>
      <c r="H232" s="67"/>
      <c r="I232" s="127"/>
      <c r="J232" s="139"/>
      <c r="K232" s="66"/>
      <c r="L232" s="7"/>
      <c r="M232" s="7"/>
      <c r="N232" s="7"/>
      <c r="O232" s="7"/>
    </row>
    <row r="233" spans="3:15" ht="15.75">
      <c r="C233" s="29"/>
      <c r="E233" s="29"/>
      <c r="F233" s="46"/>
      <c r="G233" s="2"/>
      <c r="H233" s="67"/>
      <c r="I233" s="127"/>
      <c r="J233" s="139"/>
      <c r="K233" s="66"/>
      <c r="L233" s="7"/>
      <c r="M233" s="7"/>
      <c r="N233" s="7"/>
      <c r="O233" s="7"/>
    </row>
    <row r="234" spans="3:15" ht="15.75">
      <c r="C234" s="29"/>
      <c r="E234" s="29"/>
      <c r="F234" s="46"/>
      <c r="G234" s="2"/>
      <c r="H234" s="67"/>
      <c r="I234" s="127"/>
      <c r="J234" s="139"/>
      <c r="K234" s="66"/>
      <c r="L234" s="7"/>
      <c r="M234" s="7"/>
      <c r="N234" s="7"/>
      <c r="O234" s="7"/>
    </row>
    <row r="235" spans="3:15" ht="15.75">
      <c r="C235" s="29"/>
      <c r="E235" s="29"/>
      <c r="F235" s="46"/>
      <c r="G235" s="2"/>
      <c r="H235" s="67"/>
      <c r="I235" s="127"/>
      <c r="J235" s="139"/>
      <c r="K235" s="66"/>
      <c r="L235" s="7"/>
      <c r="M235" s="7"/>
      <c r="N235" s="7"/>
      <c r="O235" s="7"/>
    </row>
    <row r="236" spans="3:15" ht="15.75">
      <c r="C236" s="29"/>
      <c r="E236" s="29"/>
      <c r="F236" s="46"/>
      <c r="G236" s="2"/>
      <c r="H236" s="67"/>
      <c r="I236" s="127"/>
      <c r="J236" s="139"/>
      <c r="K236" s="66"/>
      <c r="L236" s="7"/>
      <c r="M236" s="7"/>
    </row>
    <row r="237" spans="3:15" ht="15.75">
      <c r="C237" s="29"/>
      <c r="E237" s="29"/>
      <c r="F237" s="46"/>
      <c r="G237" s="2"/>
      <c r="H237" s="67"/>
      <c r="I237" s="127"/>
      <c r="J237" s="139"/>
      <c r="K237" s="66"/>
      <c r="L237" s="7"/>
      <c r="M237" s="7"/>
    </row>
    <row r="238" spans="3:15" ht="15.75">
      <c r="C238" s="29"/>
      <c r="E238" s="29"/>
      <c r="F238" s="46"/>
      <c r="G238" s="2"/>
      <c r="H238" s="67"/>
      <c r="I238" s="127"/>
      <c r="J238" s="139"/>
      <c r="K238" s="66"/>
      <c r="L238" s="7"/>
      <c r="M238" s="7"/>
    </row>
    <row r="239" spans="3:15" ht="15.75">
      <c r="C239" s="29"/>
      <c r="E239" s="29"/>
      <c r="F239" s="46"/>
      <c r="G239" s="2"/>
      <c r="H239" s="67"/>
      <c r="I239" s="127"/>
      <c r="J239" s="139"/>
      <c r="K239" s="66"/>
      <c r="L239" s="7"/>
      <c r="M239" s="7"/>
    </row>
    <row r="240" spans="3:15" ht="15.75">
      <c r="C240" s="29"/>
      <c r="E240" s="29"/>
      <c r="F240" s="46"/>
      <c r="G240" s="2"/>
      <c r="H240" s="67"/>
      <c r="I240" s="127"/>
      <c r="J240" s="139"/>
      <c r="K240" s="66"/>
      <c r="L240" s="7"/>
      <c r="M240" s="7"/>
    </row>
    <row r="241" spans="3:13" ht="15.75">
      <c r="C241" s="29"/>
      <c r="E241" s="29"/>
      <c r="F241" s="46"/>
      <c r="G241" s="2"/>
      <c r="H241" s="67"/>
      <c r="I241" s="127"/>
      <c r="J241" s="139"/>
      <c r="K241" s="66"/>
      <c r="L241" s="7"/>
      <c r="M241" s="7"/>
    </row>
    <row r="242" spans="3:13" ht="15.75">
      <c r="C242" s="29"/>
      <c r="E242" s="29"/>
      <c r="F242" s="46"/>
      <c r="G242" s="2"/>
      <c r="H242" s="67"/>
      <c r="I242" s="127"/>
      <c r="J242" s="139"/>
      <c r="K242" s="66"/>
      <c r="L242" s="7"/>
      <c r="M242" s="7"/>
    </row>
    <row r="243" spans="3:13" ht="15.75">
      <c r="C243" s="29"/>
      <c r="E243" s="29"/>
      <c r="F243" s="46"/>
      <c r="G243" s="2"/>
      <c r="H243" s="67"/>
      <c r="I243" s="127"/>
      <c r="J243" s="139"/>
      <c r="K243" s="66"/>
      <c r="L243" s="7"/>
      <c r="M243" s="7"/>
    </row>
    <row r="244" spans="3:13" ht="15.75">
      <c r="C244" s="29"/>
      <c r="E244" s="29"/>
      <c r="F244" s="46"/>
      <c r="G244" s="2"/>
      <c r="H244" s="67"/>
      <c r="I244" s="127"/>
      <c r="J244" s="139"/>
      <c r="K244" s="66"/>
      <c r="L244" s="7"/>
      <c r="M244" s="7"/>
    </row>
    <row r="245" spans="3:13" ht="15.75">
      <c r="C245" s="29"/>
      <c r="E245" s="29"/>
      <c r="F245" s="46"/>
      <c r="G245" s="2"/>
      <c r="H245" s="67"/>
      <c r="I245" s="127"/>
      <c r="J245" s="139"/>
      <c r="K245" s="66"/>
      <c r="L245" s="7"/>
      <c r="M245" s="7"/>
    </row>
    <row r="246" spans="3:13" ht="15.75">
      <c r="C246" s="29"/>
      <c r="E246" s="29"/>
      <c r="F246" s="46"/>
      <c r="G246" s="2"/>
      <c r="H246" s="67"/>
      <c r="I246" s="127"/>
      <c r="J246" s="139"/>
      <c r="K246" s="66"/>
      <c r="L246" s="7"/>
      <c r="M246" s="7"/>
    </row>
    <row r="247" spans="3:13" ht="15.75">
      <c r="C247" s="29"/>
      <c r="E247" s="29"/>
      <c r="F247" s="46"/>
      <c r="G247" s="2"/>
      <c r="H247" s="67"/>
      <c r="I247" s="127"/>
      <c r="J247" s="139"/>
      <c r="K247" s="66"/>
      <c r="L247" s="7"/>
      <c r="M247" s="7"/>
    </row>
    <row r="248" spans="3:13" ht="15.75">
      <c r="C248" s="29"/>
      <c r="E248" s="29"/>
      <c r="F248" s="46"/>
      <c r="G248" s="2"/>
      <c r="H248" s="67"/>
      <c r="I248" s="127"/>
      <c r="J248" s="139"/>
      <c r="K248" s="66"/>
      <c r="L248" s="7"/>
      <c r="M248" s="7"/>
    </row>
    <row r="249" spans="3:13" ht="15.75">
      <c r="C249" s="29"/>
      <c r="E249" s="29"/>
      <c r="F249" s="46"/>
      <c r="G249" s="2"/>
      <c r="H249" s="67"/>
      <c r="I249" s="127"/>
      <c r="J249" s="139"/>
      <c r="K249" s="66"/>
      <c r="L249" s="7"/>
      <c r="M249" s="7"/>
    </row>
    <row r="250" spans="3:13" ht="15.75">
      <c r="C250" s="29"/>
      <c r="E250" s="29"/>
      <c r="F250" s="46"/>
      <c r="G250" s="2"/>
      <c r="H250" s="67"/>
      <c r="I250" s="127"/>
      <c r="J250" s="139"/>
      <c r="K250" s="66"/>
      <c r="L250" s="7"/>
      <c r="M250" s="7"/>
    </row>
    <row r="251" spans="3:13" ht="15.75">
      <c r="C251" s="29"/>
      <c r="E251" s="29"/>
      <c r="F251" s="46"/>
      <c r="G251" s="2"/>
      <c r="H251" s="67"/>
      <c r="I251" s="127"/>
      <c r="J251" s="139"/>
      <c r="K251" s="66"/>
      <c r="L251" s="7"/>
      <c r="M251" s="7"/>
    </row>
    <row r="252" spans="3:13" ht="15.75">
      <c r="C252" s="29"/>
      <c r="E252" s="29"/>
      <c r="F252" s="46"/>
      <c r="G252" s="2"/>
      <c r="H252" s="67"/>
      <c r="I252" s="127"/>
      <c r="J252" s="139"/>
      <c r="K252" s="66"/>
      <c r="L252" s="7"/>
      <c r="M252" s="7"/>
    </row>
    <row r="253" spans="3:13" ht="15.75">
      <c r="C253" s="29"/>
      <c r="E253" s="29"/>
      <c r="F253" s="46"/>
      <c r="G253" s="2"/>
      <c r="H253" s="67"/>
      <c r="I253" s="127"/>
      <c r="J253" s="139"/>
      <c r="K253" s="66"/>
      <c r="L253" s="7"/>
      <c r="M253" s="7"/>
    </row>
    <row r="254" spans="3:13" ht="15.75">
      <c r="C254" s="29"/>
      <c r="E254" s="29"/>
      <c r="F254" s="46"/>
      <c r="G254" s="2"/>
      <c r="H254" s="67"/>
      <c r="I254" s="127"/>
      <c r="J254" s="139"/>
      <c r="K254" s="66"/>
      <c r="L254" s="7"/>
      <c r="M254" s="7"/>
    </row>
    <row r="255" spans="3:13" ht="15.75">
      <c r="C255" s="29"/>
      <c r="E255" s="29"/>
      <c r="F255" s="46"/>
      <c r="G255" s="2"/>
      <c r="H255" s="67"/>
      <c r="I255" s="127"/>
      <c r="J255" s="139"/>
      <c r="K255" s="66"/>
      <c r="L255" s="7"/>
      <c r="M255" s="7"/>
    </row>
    <row r="256" spans="3:13" ht="15.75">
      <c r="C256" s="29"/>
      <c r="E256" s="29"/>
      <c r="F256" s="46"/>
      <c r="G256" s="2"/>
      <c r="H256" s="67"/>
      <c r="I256" s="127"/>
      <c r="J256" s="139"/>
      <c r="K256" s="66"/>
      <c r="L256" s="7"/>
      <c r="M256" s="7"/>
    </row>
    <row r="257" spans="3:13" ht="15.75">
      <c r="C257" s="29"/>
      <c r="E257" s="29"/>
      <c r="F257" s="46"/>
      <c r="G257" s="2"/>
      <c r="H257" s="67"/>
      <c r="I257" s="127"/>
      <c r="J257" s="139"/>
      <c r="K257" s="66"/>
      <c r="L257" s="7"/>
      <c r="M257" s="7"/>
    </row>
    <row r="258" spans="3:13" ht="15.75">
      <c r="C258" s="29"/>
      <c r="E258" s="29"/>
      <c r="F258" s="46"/>
      <c r="G258" s="2"/>
      <c r="H258" s="67"/>
      <c r="I258" s="127"/>
      <c r="J258" s="139"/>
      <c r="K258" s="66"/>
      <c r="L258" s="7"/>
      <c r="M258" s="7"/>
    </row>
    <row r="259" spans="3:13" ht="15.75">
      <c r="C259" s="29"/>
      <c r="E259" s="29"/>
      <c r="F259" s="46"/>
      <c r="G259" s="2"/>
      <c r="H259" s="67"/>
      <c r="I259" s="127"/>
      <c r="J259" s="139"/>
      <c r="K259" s="66"/>
      <c r="L259" s="7"/>
      <c r="M259" s="7"/>
    </row>
    <row r="260" spans="3:13" ht="15.75">
      <c r="C260" s="29"/>
      <c r="E260" s="29"/>
      <c r="F260" s="46"/>
      <c r="G260" s="2"/>
      <c r="H260" s="67"/>
      <c r="I260" s="127"/>
      <c r="J260" s="139"/>
      <c r="K260" s="66"/>
      <c r="L260" s="7"/>
      <c r="M260" s="7"/>
    </row>
    <row r="261" spans="3:13" ht="15.75">
      <c r="C261" s="29"/>
      <c r="E261" s="29"/>
      <c r="F261" s="46"/>
      <c r="G261" s="2"/>
      <c r="H261" s="67"/>
      <c r="I261" s="127"/>
      <c r="J261" s="139"/>
      <c r="K261" s="66"/>
      <c r="L261" s="7"/>
      <c r="M261" s="7"/>
    </row>
    <row r="262" spans="3:13" ht="15.75">
      <c r="C262" s="29"/>
      <c r="E262" s="29"/>
      <c r="F262" s="46"/>
      <c r="G262" s="2"/>
      <c r="H262" s="67"/>
      <c r="I262" s="127"/>
      <c r="J262" s="139"/>
      <c r="K262" s="66"/>
      <c r="L262" s="7"/>
      <c r="M262" s="7"/>
    </row>
    <row r="263" spans="3:13" ht="15.75">
      <c r="C263" s="29"/>
      <c r="E263" s="29"/>
      <c r="F263" s="46"/>
      <c r="G263" s="2"/>
      <c r="H263" s="67"/>
      <c r="I263" s="127"/>
      <c r="J263" s="139"/>
      <c r="K263" s="66"/>
      <c r="L263" s="7"/>
      <c r="M263" s="7"/>
    </row>
    <row r="264" spans="3:13" ht="15.75">
      <c r="C264" s="29"/>
      <c r="E264" s="29"/>
      <c r="F264" s="46"/>
      <c r="G264" s="2"/>
      <c r="H264" s="67"/>
      <c r="I264" s="127"/>
      <c r="J264" s="139"/>
      <c r="K264" s="66"/>
      <c r="L264" s="7"/>
      <c r="M264" s="7"/>
    </row>
    <row r="265" spans="3:13" ht="15.75">
      <c r="C265" s="29"/>
      <c r="E265" s="29"/>
      <c r="F265" s="46"/>
      <c r="G265" s="2"/>
      <c r="H265" s="67"/>
      <c r="I265" s="127"/>
      <c r="J265" s="139"/>
      <c r="K265" s="66"/>
      <c r="L265" s="7"/>
      <c r="M265" s="7"/>
    </row>
    <row r="266" spans="3:13" ht="15.75">
      <c r="C266" s="29"/>
      <c r="E266" s="29"/>
      <c r="F266" s="46"/>
      <c r="G266" s="2"/>
      <c r="H266" s="67"/>
      <c r="I266" s="127"/>
      <c r="J266" s="139"/>
      <c r="K266" s="66"/>
      <c r="L266" s="7"/>
      <c r="M266" s="7"/>
    </row>
    <row r="267" spans="3:13" ht="15.75">
      <c r="C267" s="29"/>
      <c r="E267" s="29"/>
      <c r="F267" s="46"/>
      <c r="G267" s="2"/>
      <c r="H267" s="67"/>
      <c r="I267" s="127"/>
      <c r="J267" s="139"/>
      <c r="K267" s="66"/>
      <c r="L267" s="7"/>
      <c r="M267" s="7"/>
    </row>
    <row r="268" spans="3:13" ht="15.75">
      <c r="C268" s="29"/>
      <c r="E268" s="29"/>
      <c r="F268" s="46"/>
      <c r="G268" s="2"/>
      <c r="H268" s="67"/>
      <c r="I268" s="127"/>
      <c r="J268" s="139"/>
      <c r="K268" s="66"/>
      <c r="L268" s="7"/>
      <c r="M268" s="7"/>
    </row>
    <row r="269" spans="3:13" ht="15.75">
      <c r="C269" s="29"/>
      <c r="E269" s="29"/>
      <c r="F269" s="46"/>
      <c r="G269" s="2"/>
      <c r="H269" s="67"/>
      <c r="I269" s="127"/>
      <c r="J269" s="139"/>
      <c r="K269" s="66"/>
      <c r="L269" s="7"/>
      <c r="M269" s="7"/>
    </row>
    <row r="270" spans="3:13" ht="15.75">
      <c r="C270" s="29"/>
      <c r="E270" s="29"/>
      <c r="F270" s="46"/>
      <c r="G270" s="2"/>
      <c r="H270" s="67"/>
      <c r="I270" s="127"/>
      <c r="J270" s="139"/>
      <c r="K270" s="66"/>
      <c r="L270" s="7"/>
      <c r="M270" s="7"/>
    </row>
    <row r="271" spans="3:13" ht="15.75">
      <c r="C271" s="29"/>
      <c r="E271" s="29"/>
      <c r="F271" s="46"/>
      <c r="G271" s="2"/>
      <c r="H271" s="67"/>
      <c r="I271" s="127"/>
      <c r="J271" s="139"/>
      <c r="K271" s="66"/>
      <c r="L271" s="7"/>
      <c r="M271" s="7"/>
    </row>
    <row r="272" spans="3:13" ht="15.75">
      <c r="C272" s="29"/>
      <c r="E272" s="29"/>
      <c r="F272" s="46"/>
      <c r="G272" s="2"/>
      <c r="H272" s="67"/>
      <c r="I272" s="127"/>
      <c r="J272" s="139"/>
      <c r="K272" s="66"/>
      <c r="L272" s="7"/>
      <c r="M272" s="7"/>
    </row>
    <row r="273" spans="3:13" ht="15.75">
      <c r="C273" s="29"/>
      <c r="E273" s="29"/>
      <c r="F273" s="46"/>
      <c r="G273" s="2"/>
      <c r="H273" s="67"/>
      <c r="I273" s="127"/>
      <c r="J273" s="139"/>
      <c r="K273" s="66"/>
      <c r="L273" s="7"/>
      <c r="M273" s="7"/>
    </row>
    <row r="274" spans="3:13" ht="15.75">
      <c r="C274" s="29"/>
      <c r="E274" s="29"/>
      <c r="F274" s="46"/>
      <c r="G274" s="2"/>
      <c r="H274" s="67"/>
      <c r="I274" s="127"/>
      <c r="J274" s="139"/>
      <c r="K274" s="66"/>
      <c r="L274" s="7"/>
      <c r="M274" s="7"/>
    </row>
    <row r="275" spans="3:13" ht="15.75">
      <c r="C275" s="29"/>
      <c r="E275" s="29"/>
      <c r="F275" s="46"/>
      <c r="G275" s="2"/>
      <c r="H275" s="67"/>
      <c r="I275" s="127"/>
      <c r="J275" s="139"/>
      <c r="K275" s="66"/>
      <c r="L275" s="7"/>
      <c r="M275" s="7"/>
    </row>
    <row r="276" spans="3:13" ht="15.75">
      <c r="C276" s="29"/>
      <c r="E276" s="29"/>
      <c r="F276" s="46"/>
      <c r="G276" s="2"/>
      <c r="H276" s="67"/>
      <c r="I276" s="127"/>
      <c r="J276" s="139"/>
      <c r="K276" s="66"/>
      <c r="L276" s="7"/>
      <c r="M276" s="7"/>
    </row>
  </sheetData>
  <autoFilter ref="A12:E178">
    <filterColumn colId="1"/>
  </autoFilter>
  <sortState ref="A42:E73">
    <sortCondition ref="B42:B73"/>
  </sortState>
  <mergeCells count="7">
    <mergeCell ref="A1:E1"/>
    <mergeCell ref="A2:E2"/>
    <mergeCell ref="A3:E3"/>
    <mergeCell ref="A9:E9"/>
    <mergeCell ref="A5:E5"/>
    <mergeCell ref="A6:E6"/>
    <mergeCell ref="A7:E7"/>
  </mergeCells>
  <pageMargins left="0.39370078740157483" right="0.39370078740157483" top="0.45" bottom="0.47244094488188981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 2024</vt:lpstr>
      <vt:lpstr>'РПж  2024'!Заголовки_для_печати</vt:lpstr>
      <vt:lpstr>'РПж 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2024-04-12T07:25:31Z</dcterms:modified>
</cp:coreProperties>
</file>